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Андрей\2025\Протоколы 2025\"/>
    </mc:Choice>
  </mc:AlternateContent>
  <xr:revisionPtr revIDLastSave="0" documentId="8_{A58A7EEE-56DB-453A-9297-949183EFA975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список участников" sheetId="1" r:id="rId1"/>
    <sheet name="Троеборье" sheetId="2" r:id="rId2"/>
    <sheet name="Присед" sheetId="3" state="hidden" r:id="rId3"/>
    <sheet name="Жим лежа" sheetId="4" r:id="rId4"/>
    <sheet name="Тяга" sheetId="5" r:id="rId5"/>
    <sheet name="Военный жим" sheetId="6" r:id="rId6"/>
    <sheet name="Бицепс Аксель" sheetId="7" state="hidden" r:id="rId7"/>
    <sheet name="АРМ ролинг" sheetId="8" state="hidden" r:id="rId8"/>
    <sheet name="Бицепс клас." sheetId="9" r:id="rId9"/>
    <sheet name="Силовое двоеборье" sheetId="10" state="hidden" r:id="rId10"/>
    <sheet name="Народный жим" sheetId="11" state="hidden" r:id="rId11"/>
    <sheet name="Военный повт." sheetId="12" state="hidden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4" i="6" l="1"/>
  <c r="Z27" i="2" l="1"/>
  <c r="Z26" i="2"/>
  <c r="Z24" i="2"/>
  <c r="Z23" i="2"/>
  <c r="Z21" i="2"/>
  <c r="Z20" i="2"/>
  <c r="Z15" i="2"/>
  <c r="Z14" i="2"/>
  <c r="T24" i="2"/>
  <c r="T26" i="2"/>
  <c r="T27" i="2"/>
  <c r="T23" i="2"/>
  <c r="T21" i="2"/>
  <c r="T20" i="2"/>
  <c r="T15" i="2"/>
  <c r="T14" i="2"/>
  <c r="T12" i="2"/>
  <c r="N24" i="9"/>
  <c r="N19" i="4"/>
  <c r="N12" i="4"/>
  <c r="N20" i="2"/>
  <c r="AA23" i="2"/>
  <c r="AB23" i="2" s="1"/>
  <c r="AA24" i="2"/>
  <c r="AB24" i="2" s="1"/>
  <c r="AA26" i="2"/>
  <c r="AB26" i="2" s="1"/>
  <c r="AA27" i="2"/>
  <c r="AB27" i="2" s="1"/>
  <c r="AA20" i="2"/>
  <c r="AB20" i="2" s="1"/>
  <c r="AB21" i="2"/>
  <c r="AA14" i="2"/>
  <c r="AB14" i="2" s="1"/>
  <c r="AA15" i="2"/>
  <c r="AB15" i="2" s="1"/>
  <c r="AA16" i="2"/>
  <c r="AB16" i="2" s="1"/>
  <c r="AA17" i="2"/>
  <c r="AB17" i="2" s="1"/>
  <c r="AA18" i="2"/>
  <c r="AB18" i="2" s="1"/>
  <c r="AB12" i="2"/>
  <c r="N24" i="2"/>
  <c r="N12" i="2"/>
  <c r="N23" i="2"/>
  <c r="N27" i="2"/>
  <c r="N26" i="2"/>
  <c r="N21" i="2"/>
  <c r="N15" i="2"/>
  <c r="N14" i="2"/>
  <c r="N25" i="9"/>
  <c r="N26" i="9"/>
  <c r="N27" i="9"/>
  <c r="N23" i="9"/>
  <c r="N18" i="9"/>
  <c r="N19" i="9"/>
  <c r="N20" i="9"/>
  <c r="N21" i="9"/>
  <c r="N17" i="9"/>
  <c r="N15" i="9"/>
  <c r="N14" i="9"/>
  <c r="N12" i="9"/>
  <c r="N11" i="9"/>
  <c r="O15" i="6"/>
  <c r="O16" i="6"/>
  <c r="O13" i="6"/>
  <c r="O11" i="6"/>
  <c r="N18" i="5"/>
  <c r="N17" i="5"/>
  <c r="N15" i="5"/>
  <c r="N12" i="5"/>
  <c r="N13" i="5"/>
  <c r="N11" i="5"/>
  <c r="N24" i="4"/>
  <c r="N25" i="4"/>
  <c r="N26" i="4"/>
  <c r="N27" i="4"/>
  <c r="N28" i="4"/>
  <c r="N23" i="4"/>
  <c r="N20" i="4"/>
  <c r="N21" i="4"/>
  <c r="N16" i="4"/>
  <c r="N17" i="4"/>
  <c r="N11" i="4"/>
  <c r="N14" i="4"/>
</calcChain>
</file>

<file path=xl/sharedStrings.xml><?xml version="1.0" encoding="utf-8"?>
<sst xmlns="http://schemas.openxmlformats.org/spreadsheetml/2006/main" count="496" uniqueCount="101">
  <si>
    <t>П/Н</t>
  </si>
  <si>
    <t>В/К</t>
  </si>
  <si>
    <t>ФИО</t>
  </si>
  <si>
    <t>Команда</t>
  </si>
  <si>
    <t>Дата рождения</t>
  </si>
  <si>
    <t>В/Г</t>
  </si>
  <si>
    <t>Тренер</t>
  </si>
  <si>
    <t>Команда/город</t>
  </si>
  <si>
    <t>Дата Рождения</t>
  </si>
  <si>
    <t>Возрастная категория</t>
  </si>
  <si>
    <t>Вес</t>
  </si>
  <si>
    <t>Шварц</t>
  </si>
  <si>
    <t>Рез-тат</t>
  </si>
  <si>
    <t>МЕСТО</t>
  </si>
  <si>
    <t>Троеборье</t>
  </si>
  <si>
    <t>Присед</t>
  </si>
  <si>
    <t>Тяга</t>
  </si>
  <si>
    <t>Жим лежа</t>
  </si>
  <si>
    <t>Военный жим</t>
  </si>
  <si>
    <t>Бицепс</t>
  </si>
  <si>
    <t>Общ. сумма</t>
  </si>
  <si>
    <t>Общ. Шварц</t>
  </si>
  <si>
    <t>Шевелев Ярослав</t>
  </si>
  <si>
    <t>Полевской</t>
  </si>
  <si>
    <t>27.08.2004 (20)</t>
  </si>
  <si>
    <t>-</t>
  </si>
  <si>
    <t>да</t>
  </si>
  <si>
    <t>Омельков Макар</t>
  </si>
  <si>
    <t>Арарат/Полевской</t>
  </si>
  <si>
    <t>Витюнин Степан</t>
  </si>
  <si>
    <t>Екатеринбург</t>
  </si>
  <si>
    <t>Маклыгин Дмитрий</t>
  </si>
  <si>
    <t>Маклыгин Д.</t>
  </si>
  <si>
    <t>Ахтамянова Юлия</t>
  </si>
  <si>
    <t>Погосян Марианна</t>
  </si>
  <si>
    <t>16.06.1988 (36)</t>
  </si>
  <si>
    <t>Карташов Б.</t>
  </si>
  <si>
    <t>икс-фит/Екатеринбург</t>
  </si>
  <si>
    <t>Карташов Богдан</t>
  </si>
  <si>
    <t>22.01.1996 (28)</t>
  </si>
  <si>
    <t>Охлупин Михаил</t>
  </si>
  <si>
    <t>Дацко Роман</t>
  </si>
  <si>
    <t>Сандошвили Кирилл</t>
  </si>
  <si>
    <t>Павлов Глеб</t>
  </si>
  <si>
    <t xml:space="preserve">Юниоры: 20-23 </t>
  </si>
  <si>
    <t>Подростки 14-15</t>
  </si>
  <si>
    <t>03.02.1977 (47)</t>
  </si>
  <si>
    <t>Ветераны 45-49</t>
  </si>
  <si>
    <t>17.11.2007 (17)</t>
  </si>
  <si>
    <t>Подростки 16-17</t>
  </si>
  <si>
    <t>29.06.1993 (31)</t>
  </si>
  <si>
    <t>Открытая 24-32</t>
  </si>
  <si>
    <t>Сабветераны: 33-39</t>
  </si>
  <si>
    <t xml:space="preserve">Курипка Владимир </t>
  </si>
  <si>
    <t>Три Кита</t>
  </si>
  <si>
    <t>30.11.2006 (18)</t>
  </si>
  <si>
    <t>Подростки 18-19</t>
  </si>
  <si>
    <t>Катков Д. С.</t>
  </si>
  <si>
    <t xml:space="preserve">Юдаков Никита </t>
  </si>
  <si>
    <t>Беляев Кирилл</t>
  </si>
  <si>
    <t>Леонов Константин</t>
  </si>
  <si>
    <t>Верхний Уфалей</t>
  </si>
  <si>
    <t>11.10.2007 (17)</t>
  </si>
  <si>
    <t xml:space="preserve">Владимирова Софья </t>
  </si>
  <si>
    <t>Борисова Екатерина</t>
  </si>
  <si>
    <t>Владимирова С.</t>
  </si>
  <si>
    <t>Зиятдинов Даниил</t>
  </si>
  <si>
    <t>15.04.1990 (34)</t>
  </si>
  <si>
    <t>14.05.1989 (35)</t>
  </si>
  <si>
    <t>Катков Ярослав</t>
  </si>
  <si>
    <t>24.02.2013 (11)</t>
  </si>
  <si>
    <t>Подростки до 13</t>
  </si>
  <si>
    <t>Рытов Сергей</t>
  </si>
  <si>
    <t>11.12.2007 (17)</t>
  </si>
  <si>
    <t>Галлаутдинов Станислав </t>
  </si>
  <si>
    <t>Шамсимуниров Павел</t>
  </si>
  <si>
    <t>03.11.2010 (14)</t>
  </si>
  <si>
    <t>Суслов Евгений</t>
  </si>
  <si>
    <t xml:space="preserve"> Adrenalin/Берёзовский</t>
  </si>
  <si>
    <t>Ветераны: 40-44</t>
  </si>
  <si>
    <t>ново-Березовский</t>
  </si>
  <si>
    <t>Каримов Сергей</t>
  </si>
  <si>
    <t>Шапков С.</t>
  </si>
  <si>
    <t>Ветераны 39-43</t>
  </si>
  <si>
    <t>Черепанов Семен</t>
  </si>
  <si>
    <t>Абрасимов</t>
  </si>
  <si>
    <t>Галиев Эмиль</t>
  </si>
  <si>
    <t>Жим</t>
  </si>
  <si>
    <t xml:space="preserve">девушки </t>
  </si>
  <si>
    <t>мужчины 18-23</t>
  </si>
  <si>
    <t>ветераны</t>
  </si>
  <si>
    <t>девушки</t>
  </si>
  <si>
    <t>Мужчины 18+</t>
  </si>
  <si>
    <t>мужики 18+</t>
  </si>
  <si>
    <t xml:space="preserve">Девушки </t>
  </si>
  <si>
    <t>Девушки</t>
  </si>
  <si>
    <t>Судьи: Катков Д. С.</t>
  </si>
  <si>
    <t xml:space="preserve">               Лыжин Д. А.</t>
  </si>
  <si>
    <t xml:space="preserve">               Квасников А. Н.</t>
  </si>
  <si>
    <t>Спикер: Чеснокова Г. Г.</t>
  </si>
  <si>
    <t>Секретарь: Певцова А. 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</si>
</sst>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8"/>
      <name val="Arial Cyr"/>
      <charset val="204"/>
    </font>
    <font>
      <b/>
      <sz val="10"/>
      <name val="Arial"/>
      <family val="2"/>
      <charset val="204"/>
    </font>
    <font>
      <b/>
      <sz val="8"/>
      <color indexed="12"/>
      <name val="Arial Cyr"/>
      <charset val="204"/>
    </font>
    <font>
      <b/>
      <sz val="8"/>
      <color theme="1"/>
      <name val="Arial Cyr"/>
      <charset val="204"/>
    </font>
    <font>
      <sz val="11"/>
      <color rgb="FF251E1A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trike/>
      <sz val="11"/>
      <color rgb="FFFF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3" borderId="1" xfId="0" applyFill="1" applyBorder="1" applyAlignment="1">
      <alignment horizontal="center" vertical="center"/>
    </xf>
    <xf numFmtId="0" fontId="0" fillId="0" borderId="1" xfId="0" applyBorder="1"/>
    <xf numFmtId="0" fontId="4" fillId="2" borderId="5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164" fontId="5" fillId="2" borderId="7" xfId="1" applyNumberFormat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164" fontId="5" fillId="2" borderId="13" xfId="1" applyNumberFormat="1" applyFont="1" applyFill="1" applyBorder="1" applyAlignment="1">
      <alignment horizontal="center" vertical="center"/>
    </xf>
    <xf numFmtId="0" fontId="0" fillId="0" borderId="17" xfId="0" applyBorder="1"/>
    <xf numFmtId="0" fontId="0" fillId="3" borderId="16" xfId="0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164" fontId="5" fillId="2" borderId="19" xfId="1" applyNumberFormat="1" applyFont="1" applyFill="1" applyBorder="1" applyAlignment="1">
      <alignment horizontal="center" vertical="center"/>
    </xf>
    <xf numFmtId="164" fontId="6" fillId="2" borderId="7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/>
    <xf numFmtId="0" fontId="0" fillId="0" borderId="2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center" vertical="center"/>
    </xf>
    <xf numFmtId="0" fontId="4" fillId="2" borderId="23" xfId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9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5" fillId="2" borderId="5" xfId="1" applyNumberFormat="1" applyFont="1" applyFill="1" applyBorder="1" applyAlignment="1">
      <alignment horizontal="center" vertical="center" wrapText="1"/>
    </xf>
    <xf numFmtId="164" fontId="5" fillId="2" borderId="7" xfId="1" applyNumberFormat="1" applyFont="1" applyFill="1" applyBorder="1" applyAlignment="1">
      <alignment horizontal="center" vertical="center" wrapText="1"/>
    </xf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99CC"/>
      <color rgb="FFCCFF99"/>
      <color rgb="FF666699"/>
      <color rgb="FFFF9933"/>
      <color rgb="FFCC00FF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19050</xdr:rowOff>
    </xdr:from>
    <xdr:to>
      <xdr:col>14</xdr:col>
      <xdr:colOff>190500</xdr:colOff>
      <xdr:row>4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5725" y="209550"/>
          <a:ext cx="14649450" cy="733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ru-RU" sz="2800">
              <a:solidFill>
                <a:srgbClr val="0070C0"/>
              </a:solidFill>
            </a:rPr>
            <a:t>                 </a:t>
          </a:r>
          <a:r>
            <a:rPr lang="ru-RU" sz="2400">
              <a:solidFill>
                <a:srgbClr val="0070C0"/>
              </a:solidFill>
            </a:rPr>
            <a:t>  соревнование</a:t>
          </a:r>
          <a:r>
            <a:rPr lang="ru-RU" sz="2400" baseline="0">
              <a:solidFill>
                <a:srgbClr val="0070C0"/>
              </a:solidFill>
            </a:rPr>
            <a:t> по Пауэрлифтингу и отдельным движениям 12 января 2025г. памяти Э. Медведева</a:t>
          </a:r>
          <a:endParaRPr lang="ru-RU" sz="2400">
            <a:solidFill>
              <a:srgbClr val="0070C0"/>
            </a:solidFill>
          </a:endParaRPr>
        </a:p>
      </xdr:txBody>
    </xdr:sp>
    <xdr:clientData/>
  </xdr:twoCellAnchor>
  <xdr:oneCellAnchor>
    <xdr:from>
      <xdr:col>7</xdr:col>
      <xdr:colOff>542925</xdr:colOff>
      <xdr:row>6</xdr:row>
      <xdr:rowOff>123825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077450" y="1266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7:M47"/>
  <sheetViews>
    <sheetView tabSelected="1" workbookViewId="0">
      <pane ySplit="7" topLeftCell="A8" activePane="bottomLeft" state="frozen"/>
      <selection pane="bottomLeft" activeCell="U10" sqref="U10"/>
    </sheetView>
  </sheetViews>
  <sheetFormatPr defaultRowHeight="15" x14ac:dyDescent="0.25"/>
  <cols>
    <col min="1" max="1" width="9.140625" customWidth="1"/>
    <col min="3" max="3" width="32.42578125" customWidth="1"/>
    <col min="4" max="4" width="27.28515625" customWidth="1"/>
    <col min="5" max="5" width="17.5703125" customWidth="1"/>
    <col min="6" max="6" width="22.42578125" customWidth="1"/>
    <col min="7" max="7" width="25" customWidth="1"/>
    <col min="8" max="8" width="11" customWidth="1"/>
    <col min="9" max="9" width="0" hidden="1" customWidth="1"/>
    <col min="10" max="10" width="10" customWidth="1"/>
    <col min="11" max="11" width="6.28515625" customWidth="1"/>
    <col min="12" max="12" width="13.7109375" customWidth="1"/>
    <col min="13" max="13" width="8.42578125" customWidth="1"/>
    <col min="14" max="14" width="16.5703125" customWidth="1"/>
  </cols>
  <sheetData>
    <row r="7" spans="1:13" x14ac:dyDescent="0.25">
      <c r="A7" s="1" t="s">
        <v>0</v>
      </c>
      <c r="B7" s="1" t="s">
        <v>1</v>
      </c>
      <c r="C7" s="1" t="s">
        <v>2</v>
      </c>
      <c r="D7" s="1" t="s">
        <v>7</v>
      </c>
      <c r="E7" s="1" t="s">
        <v>4</v>
      </c>
      <c r="F7" s="1" t="s">
        <v>5</v>
      </c>
      <c r="G7" s="1" t="s">
        <v>6</v>
      </c>
      <c r="H7" s="1" t="s">
        <v>14</v>
      </c>
      <c r="I7" s="1" t="s">
        <v>15</v>
      </c>
      <c r="J7" s="1" t="s">
        <v>17</v>
      </c>
      <c r="K7" s="9" t="s">
        <v>16</v>
      </c>
      <c r="L7" s="9" t="s">
        <v>18</v>
      </c>
      <c r="M7" s="9" t="s">
        <v>19</v>
      </c>
    </row>
    <row r="8" spans="1:13" x14ac:dyDescent="0.25">
      <c r="A8" s="13">
        <v>1</v>
      </c>
      <c r="B8" s="13">
        <v>52</v>
      </c>
      <c r="C8" s="13" t="s">
        <v>64</v>
      </c>
      <c r="D8" s="13" t="s">
        <v>30</v>
      </c>
      <c r="E8" s="19" t="s">
        <v>68</v>
      </c>
      <c r="F8" s="13" t="s">
        <v>52</v>
      </c>
      <c r="G8" s="13" t="s">
        <v>65</v>
      </c>
      <c r="H8" s="13"/>
      <c r="I8" s="13"/>
      <c r="J8" s="17" t="s">
        <v>26</v>
      </c>
      <c r="K8" s="1" t="s">
        <v>26</v>
      </c>
      <c r="L8" s="13"/>
      <c r="M8" s="1" t="s">
        <v>26</v>
      </c>
    </row>
    <row r="9" spans="1:13" x14ac:dyDescent="0.25">
      <c r="A9" s="13">
        <v>2</v>
      </c>
      <c r="B9" s="13">
        <v>56</v>
      </c>
      <c r="C9" s="13" t="s">
        <v>53</v>
      </c>
      <c r="D9" s="13" t="s">
        <v>54</v>
      </c>
      <c r="E9" s="13" t="s">
        <v>55</v>
      </c>
      <c r="F9" s="13" t="s">
        <v>56</v>
      </c>
      <c r="G9" s="13" t="s">
        <v>57</v>
      </c>
      <c r="H9" s="1" t="s">
        <v>26</v>
      </c>
      <c r="I9" s="13"/>
      <c r="J9" s="14"/>
      <c r="K9" s="13"/>
      <c r="L9" s="13"/>
      <c r="M9" s="13"/>
    </row>
    <row r="10" spans="1:13" x14ac:dyDescent="0.25">
      <c r="A10" s="13">
        <v>3</v>
      </c>
      <c r="B10" s="13">
        <v>60</v>
      </c>
      <c r="C10" s="13" t="s">
        <v>40</v>
      </c>
      <c r="D10" s="13" t="s">
        <v>23</v>
      </c>
      <c r="E10" s="13">
        <v>16</v>
      </c>
      <c r="F10" s="13" t="s">
        <v>49</v>
      </c>
      <c r="G10" s="13" t="s">
        <v>25</v>
      </c>
      <c r="H10" s="13"/>
      <c r="I10" s="13"/>
      <c r="J10" s="14"/>
      <c r="K10" s="1" t="s">
        <v>26</v>
      </c>
      <c r="L10" s="13"/>
      <c r="M10" s="1" t="s">
        <v>26</v>
      </c>
    </row>
    <row r="11" spans="1:13" x14ac:dyDescent="0.25">
      <c r="A11" s="13">
        <v>4</v>
      </c>
      <c r="B11" s="13">
        <v>60</v>
      </c>
      <c r="C11" s="13" t="s">
        <v>58</v>
      </c>
      <c r="D11" s="13" t="s">
        <v>54</v>
      </c>
      <c r="E11" s="15" t="s">
        <v>76</v>
      </c>
      <c r="F11" s="13" t="s">
        <v>45</v>
      </c>
      <c r="G11" s="13" t="s">
        <v>57</v>
      </c>
      <c r="H11" s="1" t="s">
        <v>26</v>
      </c>
      <c r="I11" s="13"/>
      <c r="J11" s="14"/>
      <c r="K11" s="13"/>
      <c r="L11" s="13"/>
      <c r="M11" s="13"/>
    </row>
    <row r="12" spans="1:13" x14ac:dyDescent="0.25">
      <c r="A12" s="13">
        <v>5</v>
      </c>
      <c r="B12" s="13">
        <v>60</v>
      </c>
      <c r="C12" s="13" t="s">
        <v>43</v>
      </c>
      <c r="D12" s="13" t="s">
        <v>23</v>
      </c>
      <c r="E12" s="13">
        <v>15</v>
      </c>
      <c r="F12" s="13" t="s">
        <v>45</v>
      </c>
      <c r="G12" s="13" t="s">
        <v>25</v>
      </c>
      <c r="H12" s="13"/>
      <c r="I12" s="13"/>
      <c r="J12" s="14"/>
      <c r="K12" s="13"/>
      <c r="L12" s="13"/>
      <c r="M12" s="1" t="s">
        <v>26</v>
      </c>
    </row>
    <row r="13" spans="1:13" x14ac:dyDescent="0.25">
      <c r="A13" s="13">
        <v>6</v>
      </c>
      <c r="B13" s="13">
        <v>67.5</v>
      </c>
      <c r="C13" s="13" t="s">
        <v>29</v>
      </c>
      <c r="D13" s="13" t="s">
        <v>30</v>
      </c>
      <c r="E13" s="13">
        <v>22</v>
      </c>
      <c r="F13" s="13" t="s">
        <v>44</v>
      </c>
      <c r="G13" s="13" t="s">
        <v>25</v>
      </c>
      <c r="H13" s="1" t="s">
        <v>26</v>
      </c>
      <c r="I13" s="13"/>
      <c r="J13" s="14"/>
      <c r="K13" s="13"/>
      <c r="L13" s="13"/>
      <c r="M13" s="13"/>
    </row>
    <row r="14" spans="1:13" x14ac:dyDescent="0.25">
      <c r="A14" s="13">
        <v>7</v>
      </c>
      <c r="B14" s="13">
        <v>67.5</v>
      </c>
      <c r="C14" s="13" t="s">
        <v>60</v>
      </c>
      <c r="D14" s="13" t="s">
        <v>61</v>
      </c>
      <c r="E14" s="15" t="s">
        <v>62</v>
      </c>
      <c r="F14" s="13" t="s">
        <v>49</v>
      </c>
      <c r="G14" s="13" t="s">
        <v>25</v>
      </c>
      <c r="H14" s="13"/>
      <c r="I14" s="13"/>
      <c r="J14" s="14"/>
      <c r="K14" s="13"/>
      <c r="L14" s="13"/>
      <c r="M14" s="1" t="s">
        <v>26</v>
      </c>
    </row>
    <row r="15" spans="1:13" x14ac:dyDescent="0.25">
      <c r="A15" s="13">
        <v>8</v>
      </c>
      <c r="B15" s="13">
        <v>67.5</v>
      </c>
      <c r="C15" s="18" t="s">
        <v>63</v>
      </c>
      <c r="D15" s="13" t="s">
        <v>30</v>
      </c>
      <c r="E15" s="16">
        <v>27</v>
      </c>
      <c r="F15" s="13" t="s">
        <v>51</v>
      </c>
      <c r="G15" s="13" t="s">
        <v>25</v>
      </c>
      <c r="H15" s="13"/>
      <c r="I15" s="13"/>
      <c r="J15" s="17" t="s">
        <v>26</v>
      </c>
      <c r="K15" s="13"/>
      <c r="L15" s="1" t="s">
        <v>26</v>
      </c>
      <c r="M15" s="1" t="s">
        <v>26</v>
      </c>
    </row>
    <row r="16" spans="1:13" x14ac:dyDescent="0.25">
      <c r="A16" s="13">
        <v>9</v>
      </c>
      <c r="B16" s="13">
        <v>67.5</v>
      </c>
      <c r="C16" s="13" t="s">
        <v>84</v>
      </c>
      <c r="D16" s="13" t="s">
        <v>23</v>
      </c>
      <c r="E16" s="13">
        <v>15</v>
      </c>
      <c r="F16" s="13" t="s">
        <v>45</v>
      </c>
      <c r="G16" s="13" t="s">
        <v>85</v>
      </c>
      <c r="H16" s="13"/>
      <c r="I16" s="13"/>
      <c r="J16" s="17" t="s">
        <v>26</v>
      </c>
      <c r="K16" s="13"/>
      <c r="L16" s="13"/>
      <c r="M16" s="13"/>
    </row>
    <row r="17" spans="1:13" x14ac:dyDescent="0.25">
      <c r="A17" s="13">
        <v>10</v>
      </c>
      <c r="B17" s="13">
        <v>75</v>
      </c>
      <c r="C17" s="13" t="s">
        <v>22</v>
      </c>
      <c r="D17" s="13" t="s">
        <v>23</v>
      </c>
      <c r="E17" s="13" t="s">
        <v>24</v>
      </c>
      <c r="F17" s="13" t="s">
        <v>44</v>
      </c>
      <c r="G17" s="13" t="s">
        <v>25</v>
      </c>
      <c r="H17" s="13"/>
      <c r="I17" s="13"/>
      <c r="J17" s="21"/>
      <c r="K17" s="13"/>
      <c r="L17" s="1" t="s">
        <v>26</v>
      </c>
      <c r="M17" s="1" t="s">
        <v>26</v>
      </c>
    </row>
    <row r="18" spans="1:13" x14ac:dyDescent="0.25">
      <c r="A18" s="13">
        <v>11</v>
      </c>
      <c r="B18" s="13">
        <v>75</v>
      </c>
      <c r="C18" s="13" t="s">
        <v>27</v>
      </c>
      <c r="D18" s="13" t="s">
        <v>28</v>
      </c>
      <c r="E18" s="13">
        <v>15</v>
      </c>
      <c r="F18" s="13" t="s">
        <v>45</v>
      </c>
      <c r="G18" s="13" t="s">
        <v>25</v>
      </c>
      <c r="H18" s="1" t="s">
        <v>26</v>
      </c>
      <c r="I18" s="13"/>
      <c r="J18" s="14"/>
      <c r="K18" s="13"/>
      <c r="L18" s="13"/>
      <c r="M18" s="13"/>
    </row>
    <row r="19" spans="1:13" x14ac:dyDescent="0.25">
      <c r="A19" s="13">
        <v>12</v>
      </c>
      <c r="B19" s="19">
        <v>75</v>
      </c>
      <c r="C19" s="13" t="s">
        <v>59</v>
      </c>
      <c r="D19" s="13" t="s">
        <v>54</v>
      </c>
      <c r="E19" s="19">
        <v>16</v>
      </c>
      <c r="F19" s="13" t="s">
        <v>49</v>
      </c>
      <c r="G19" s="13" t="s">
        <v>57</v>
      </c>
      <c r="H19" s="13"/>
      <c r="I19" s="13"/>
      <c r="J19" s="17" t="s">
        <v>26</v>
      </c>
      <c r="K19" s="13"/>
      <c r="L19" s="13"/>
      <c r="M19" s="1" t="s">
        <v>26</v>
      </c>
    </row>
    <row r="20" spans="1:13" x14ac:dyDescent="0.25">
      <c r="A20" s="13">
        <v>13</v>
      </c>
      <c r="B20" s="13">
        <v>75</v>
      </c>
      <c r="C20" s="13" t="s">
        <v>72</v>
      </c>
      <c r="D20" s="13" t="s">
        <v>54</v>
      </c>
      <c r="E20" s="13" t="s">
        <v>73</v>
      </c>
      <c r="F20" s="13" t="s">
        <v>49</v>
      </c>
      <c r="G20" s="13" t="s">
        <v>57</v>
      </c>
      <c r="H20" s="1" t="s">
        <v>26</v>
      </c>
      <c r="I20" s="13"/>
      <c r="J20" s="14"/>
      <c r="K20" s="13"/>
      <c r="L20" s="13"/>
      <c r="M20" s="13"/>
    </row>
    <row r="21" spans="1:13" x14ac:dyDescent="0.25">
      <c r="A21" s="13">
        <v>14</v>
      </c>
      <c r="B21" s="13">
        <v>75</v>
      </c>
      <c r="C21" s="13" t="s">
        <v>74</v>
      </c>
      <c r="D21" s="13" t="s">
        <v>23</v>
      </c>
      <c r="E21" s="13">
        <v>17</v>
      </c>
      <c r="F21" s="13" t="s">
        <v>49</v>
      </c>
      <c r="G21" s="13" t="s">
        <v>25</v>
      </c>
      <c r="H21" s="13"/>
      <c r="I21" s="13"/>
      <c r="J21" s="17" t="s">
        <v>26</v>
      </c>
      <c r="K21" s="13"/>
      <c r="L21" s="13"/>
      <c r="M21" s="1" t="s">
        <v>26</v>
      </c>
    </row>
    <row r="22" spans="1:13" x14ac:dyDescent="0.25">
      <c r="A22" s="13">
        <v>15</v>
      </c>
      <c r="B22" s="13">
        <v>82.5</v>
      </c>
      <c r="C22" s="13" t="s">
        <v>75</v>
      </c>
      <c r="D22" s="13" t="s">
        <v>23</v>
      </c>
      <c r="E22" s="13">
        <v>33</v>
      </c>
      <c r="F22" s="13" t="s">
        <v>52</v>
      </c>
      <c r="G22" s="13" t="s">
        <v>25</v>
      </c>
      <c r="H22" s="19"/>
      <c r="I22" s="13"/>
      <c r="J22" s="17" t="s">
        <v>26</v>
      </c>
      <c r="K22" s="19"/>
      <c r="L22" s="19"/>
      <c r="M22" s="1" t="s">
        <v>26</v>
      </c>
    </row>
    <row r="23" spans="1:13" x14ac:dyDescent="0.25">
      <c r="A23" s="13">
        <v>16</v>
      </c>
      <c r="B23" s="13">
        <v>82.5</v>
      </c>
      <c r="C23" s="13" t="s">
        <v>66</v>
      </c>
      <c r="D23" s="13" t="s">
        <v>80</v>
      </c>
      <c r="E23" s="15" t="s">
        <v>67</v>
      </c>
      <c r="F23" s="13" t="s">
        <v>52</v>
      </c>
      <c r="G23" s="13" t="s">
        <v>25</v>
      </c>
      <c r="H23" s="13"/>
      <c r="I23" s="13"/>
      <c r="J23" s="17" t="s">
        <v>26</v>
      </c>
      <c r="K23" s="13"/>
      <c r="L23" s="13"/>
      <c r="M23" s="1" t="s">
        <v>26</v>
      </c>
    </row>
    <row r="24" spans="1:13" x14ac:dyDescent="0.25">
      <c r="A24" s="13">
        <v>17</v>
      </c>
      <c r="B24" s="13">
        <v>90</v>
      </c>
      <c r="C24" s="13" t="s">
        <v>34</v>
      </c>
      <c r="D24" s="13" t="s">
        <v>37</v>
      </c>
      <c r="E24" s="13" t="s">
        <v>35</v>
      </c>
      <c r="F24" s="13" t="s">
        <v>52</v>
      </c>
      <c r="G24" s="13" t="s">
        <v>36</v>
      </c>
      <c r="H24" s="13"/>
      <c r="I24" s="13"/>
      <c r="J24" s="14"/>
      <c r="K24" s="1" t="s">
        <v>26</v>
      </c>
      <c r="L24" s="13"/>
      <c r="M24" s="13"/>
    </row>
    <row r="25" spans="1:13" x14ac:dyDescent="0.25">
      <c r="A25" s="13">
        <v>18</v>
      </c>
      <c r="B25" s="13">
        <v>90</v>
      </c>
      <c r="C25" s="13" t="s">
        <v>33</v>
      </c>
      <c r="D25" s="13" t="s">
        <v>23</v>
      </c>
      <c r="E25" s="15" t="s">
        <v>50</v>
      </c>
      <c r="F25" s="13" t="s">
        <v>51</v>
      </c>
      <c r="G25" s="13" t="s">
        <v>32</v>
      </c>
      <c r="H25" s="1" t="s">
        <v>26</v>
      </c>
      <c r="I25" s="13"/>
      <c r="J25" s="21"/>
      <c r="K25" s="1" t="s">
        <v>26</v>
      </c>
      <c r="L25" s="13"/>
      <c r="M25" s="13"/>
    </row>
    <row r="26" spans="1:13" x14ac:dyDescent="0.25">
      <c r="A26" s="13">
        <v>19</v>
      </c>
      <c r="B26" s="13">
        <v>90</v>
      </c>
      <c r="C26" s="13" t="s">
        <v>42</v>
      </c>
      <c r="D26" s="13" t="s">
        <v>30</v>
      </c>
      <c r="E26" s="13">
        <v>16</v>
      </c>
      <c r="F26" s="13" t="s">
        <v>49</v>
      </c>
      <c r="G26" s="13" t="s">
        <v>25</v>
      </c>
      <c r="H26" s="13"/>
      <c r="I26" s="13"/>
      <c r="J26" s="17" t="s">
        <v>26</v>
      </c>
      <c r="K26" s="13"/>
      <c r="L26" s="13"/>
      <c r="M26" s="1" t="s">
        <v>26</v>
      </c>
    </row>
    <row r="27" spans="1:13" x14ac:dyDescent="0.25">
      <c r="A27" s="13">
        <v>20</v>
      </c>
      <c r="B27" s="13">
        <v>90</v>
      </c>
      <c r="C27" s="13" t="s">
        <v>69</v>
      </c>
      <c r="D27" s="13" t="s">
        <v>54</v>
      </c>
      <c r="E27" s="13" t="s">
        <v>70</v>
      </c>
      <c r="F27" s="13" t="s">
        <v>71</v>
      </c>
      <c r="G27" s="13" t="s">
        <v>57</v>
      </c>
      <c r="H27" s="13"/>
      <c r="I27" s="13"/>
      <c r="J27" s="17" t="s">
        <v>26</v>
      </c>
      <c r="K27" s="13"/>
      <c r="L27" s="13"/>
      <c r="M27" s="13"/>
    </row>
    <row r="28" spans="1:13" x14ac:dyDescent="0.25">
      <c r="A28" s="13">
        <v>21</v>
      </c>
      <c r="B28" s="13">
        <v>90</v>
      </c>
      <c r="C28" s="13" t="s">
        <v>77</v>
      </c>
      <c r="D28" s="13" t="s">
        <v>78</v>
      </c>
      <c r="E28" s="13">
        <v>43</v>
      </c>
      <c r="F28" s="13" t="s">
        <v>79</v>
      </c>
      <c r="G28" s="13" t="s">
        <v>25</v>
      </c>
      <c r="H28" s="13"/>
      <c r="I28" s="13"/>
      <c r="J28" s="17" t="s">
        <v>26</v>
      </c>
      <c r="K28" s="13"/>
      <c r="L28" s="13"/>
      <c r="M28" s="13"/>
    </row>
    <row r="29" spans="1:13" x14ac:dyDescent="0.25">
      <c r="A29" s="13">
        <v>22</v>
      </c>
      <c r="B29" s="13">
        <v>90</v>
      </c>
      <c r="C29" s="13" t="s">
        <v>81</v>
      </c>
      <c r="D29" s="13" t="s">
        <v>30</v>
      </c>
      <c r="E29" s="13">
        <v>43</v>
      </c>
      <c r="F29" s="13" t="s">
        <v>83</v>
      </c>
      <c r="G29" s="13" t="s">
        <v>82</v>
      </c>
      <c r="H29" s="1" t="s">
        <v>26</v>
      </c>
      <c r="I29" s="13"/>
      <c r="J29" s="17" t="s">
        <v>26</v>
      </c>
      <c r="K29" s="13"/>
      <c r="L29" s="1" t="s">
        <v>26</v>
      </c>
      <c r="M29" s="1" t="s">
        <v>26</v>
      </c>
    </row>
    <row r="30" spans="1:13" x14ac:dyDescent="0.25">
      <c r="A30" s="13">
        <v>23</v>
      </c>
      <c r="B30" s="13">
        <v>100</v>
      </c>
      <c r="C30" s="13" t="s">
        <v>31</v>
      </c>
      <c r="D30" s="13" t="s">
        <v>23</v>
      </c>
      <c r="E30" s="15" t="s">
        <v>46</v>
      </c>
      <c r="F30" s="13" t="s">
        <v>47</v>
      </c>
      <c r="G30" s="13" t="s">
        <v>25</v>
      </c>
      <c r="H30" s="1" t="s">
        <v>26</v>
      </c>
      <c r="I30" s="13"/>
      <c r="J30" s="17" t="s">
        <v>26</v>
      </c>
      <c r="K30" s="1" t="s">
        <v>26</v>
      </c>
      <c r="L30" s="1" t="s">
        <v>26</v>
      </c>
      <c r="M30" s="1" t="s">
        <v>26</v>
      </c>
    </row>
    <row r="31" spans="1:13" x14ac:dyDescent="0.25">
      <c r="A31" s="13">
        <v>24</v>
      </c>
      <c r="B31" s="13">
        <v>100</v>
      </c>
      <c r="C31" s="13" t="s">
        <v>38</v>
      </c>
      <c r="D31" s="13" t="s">
        <v>37</v>
      </c>
      <c r="E31" s="13" t="s">
        <v>39</v>
      </c>
      <c r="F31" s="13" t="s">
        <v>51</v>
      </c>
      <c r="G31" s="13" t="s">
        <v>25</v>
      </c>
      <c r="H31" s="13"/>
      <c r="I31" s="13"/>
      <c r="J31" s="17" t="s">
        <v>26</v>
      </c>
      <c r="K31" s="1" t="s">
        <v>26</v>
      </c>
      <c r="L31" s="1" t="s">
        <v>26</v>
      </c>
      <c r="M31" s="13"/>
    </row>
    <row r="32" spans="1:13" x14ac:dyDescent="0.25">
      <c r="A32" s="13">
        <v>25</v>
      </c>
      <c r="B32" s="13">
        <v>100</v>
      </c>
      <c r="C32" s="13" t="s">
        <v>41</v>
      </c>
      <c r="D32" s="13" t="s">
        <v>28</v>
      </c>
      <c r="E32" s="13">
        <v>15</v>
      </c>
      <c r="F32" s="13" t="s">
        <v>45</v>
      </c>
      <c r="G32" s="13" t="s">
        <v>25</v>
      </c>
      <c r="H32" s="13"/>
      <c r="I32" s="13"/>
      <c r="J32" s="17" t="s">
        <v>26</v>
      </c>
      <c r="K32" s="13"/>
      <c r="L32" s="13"/>
      <c r="M32" s="1" t="s">
        <v>26</v>
      </c>
    </row>
    <row r="33" spans="1:13" x14ac:dyDescent="0.25">
      <c r="A33" s="13">
        <v>26</v>
      </c>
      <c r="B33" s="13">
        <v>125</v>
      </c>
      <c r="C33" s="13" t="s">
        <v>86</v>
      </c>
      <c r="D33" s="13" t="s">
        <v>23</v>
      </c>
      <c r="E33" s="15" t="s">
        <v>48</v>
      </c>
      <c r="F33" s="13" t="s">
        <v>49</v>
      </c>
      <c r="G33" s="13" t="s">
        <v>32</v>
      </c>
      <c r="H33" s="1" t="s">
        <v>26</v>
      </c>
      <c r="I33" s="13"/>
      <c r="J33" s="14"/>
      <c r="K33" s="13"/>
      <c r="L33" s="13"/>
      <c r="M33" s="13"/>
    </row>
    <row r="34" spans="1:13" x14ac:dyDescent="0.25">
      <c r="A34" s="13">
        <v>27</v>
      </c>
      <c r="B34" s="13"/>
      <c r="C34" s="13"/>
      <c r="D34" s="13"/>
      <c r="E34" s="13"/>
      <c r="F34" s="13"/>
      <c r="G34" s="13"/>
      <c r="H34" s="13"/>
      <c r="I34" s="13"/>
      <c r="J34" s="14"/>
      <c r="K34" s="13"/>
      <c r="L34" s="13"/>
      <c r="M34" s="13"/>
    </row>
    <row r="35" spans="1:13" x14ac:dyDescent="0.25">
      <c r="A35" s="13">
        <v>28</v>
      </c>
      <c r="B35" s="13"/>
      <c r="C35" s="13"/>
      <c r="D35" s="13"/>
      <c r="E35" s="13"/>
      <c r="F35" s="13"/>
      <c r="G35" s="13"/>
      <c r="H35" s="13"/>
      <c r="I35" s="13"/>
      <c r="J35" s="14"/>
      <c r="K35" s="13"/>
      <c r="L35" s="13"/>
      <c r="M35" s="13"/>
    </row>
    <row r="36" spans="1:13" x14ac:dyDescent="0.25">
      <c r="A36" s="13">
        <v>29</v>
      </c>
      <c r="B36" s="13"/>
      <c r="C36" s="13"/>
      <c r="D36" s="13"/>
      <c r="E36" s="13"/>
      <c r="F36" s="13"/>
      <c r="G36" s="13"/>
      <c r="H36" s="13"/>
      <c r="I36" s="13"/>
      <c r="J36" s="14"/>
      <c r="K36" s="13"/>
      <c r="L36" s="13"/>
      <c r="M36" s="13"/>
    </row>
    <row r="37" spans="1:13" x14ac:dyDescent="0.25">
      <c r="A37" s="13">
        <v>30</v>
      </c>
      <c r="B37" s="13"/>
      <c r="C37" s="13"/>
      <c r="D37" s="13"/>
      <c r="E37" s="13"/>
      <c r="F37" s="13"/>
      <c r="G37" s="13"/>
      <c r="H37" s="13"/>
      <c r="I37" s="13"/>
      <c r="J37" s="14"/>
      <c r="K37" s="13"/>
      <c r="L37" s="13"/>
      <c r="M37" s="13"/>
    </row>
    <row r="38" spans="1:13" x14ac:dyDescent="0.25">
      <c r="A38" s="13">
        <v>31</v>
      </c>
      <c r="B38" s="13"/>
      <c r="C38" s="13"/>
      <c r="D38" s="13"/>
      <c r="E38" s="13"/>
      <c r="F38" s="13"/>
      <c r="G38" s="13"/>
      <c r="H38" s="13"/>
      <c r="I38" s="13"/>
      <c r="J38" s="14"/>
      <c r="K38" s="13"/>
      <c r="L38" s="13"/>
      <c r="M38" s="13"/>
    </row>
    <row r="39" spans="1:13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4"/>
      <c r="K39" s="13"/>
      <c r="L39" s="13"/>
      <c r="M39" s="13"/>
    </row>
    <row r="42" spans="1:13" x14ac:dyDescent="0.25">
      <c r="G42" t="s">
        <v>96</v>
      </c>
    </row>
    <row r="43" spans="1:13" x14ac:dyDescent="0.25">
      <c r="G43" t="s">
        <v>97</v>
      </c>
    </row>
    <row r="44" spans="1:13" x14ac:dyDescent="0.25">
      <c r="G44" t="s">
        <v>98</v>
      </c>
    </row>
    <row r="46" spans="1:13" x14ac:dyDescent="0.25">
      <c r="G46" t="s">
        <v>99</v>
      </c>
    </row>
    <row r="47" spans="1:13" x14ac:dyDescent="0.25">
      <c r="G47" t="s">
        <v>100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666699"/>
  </sheetPr>
  <dimension ref="B6:O8"/>
  <sheetViews>
    <sheetView workbookViewId="0">
      <selection activeCell="B7" sqref="B7:O8"/>
    </sheetView>
  </sheetViews>
  <sheetFormatPr defaultRowHeight="15" x14ac:dyDescent="0.25"/>
  <sheetData>
    <row r="6" spans="2:15" ht="15.75" thickBot="1" x14ac:dyDescent="0.3"/>
    <row r="7" spans="2:15" x14ac:dyDescent="0.25">
      <c r="B7" s="39" t="s">
        <v>1</v>
      </c>
      <c r="C7" s="41" t="s">
        <v>2</v>
      </c>
      <c r="D7" s="43" t="s">
        <v>3</v>
      </c>
      <c r="E7" s="43" t="s">
        <v>8</v>
      </c>
      <c r="F7" s="43" t="s">
        <v>9</v>
      </c>
      <c r="G7" s="43" t="s">
        <v>10</v>
      </c>
      <c r="H7" s="47" t="s">
        <v>11</v>
      </c>
      <c r="I7" s="3"/>
      <c r="J7" s="3"/>
      <c r="K7" s="3"/>
      <c r="L7" s="3"/>
      <c r="M7" s="3"/>
      <c r="N7" s="3"/>
      <c r="O7" s="50" t="s">
        <v>13</v>
      </c>
    </row>
    <row r="8" spans="2:15" ht="25.5" customHeight="1" thickBot="1" x14ac:dyDescent="0.3">
      <c r="B8" s="40"/>
      <c r="C8" s="42"/>
      <c r="D8" s="44"/>
      <c r="E8" s="44"/>
      <c r="F8" s="44"/>
      <c r="G8" s="44"/>
      <c r="H8" s="48"/>
      <c r="I8" s="4">
        <v>1</v>
      </c>
      <c r="J8" s="4">
        <v>2</v>
      </c>
      <c r="K8" s="4">
        <v>3</v>
      </c>
      <c r="L8" s="4">
        <v>4</v>
      </c>
      <c r="M8" s="4" t="s">
        <v>12</v>
      </c>
      <c r="N8" s="5" t="s">
        <v>11</v>
      </c>
      <c r="O8" s="51"/>
    </row>
  </sheetData>
  <mergeCells count="8">
    <mergeCell ref="H7:H8"/>
    <mergeCell ref="O7:O8"/>
    <mergeCell ref="B7:B8"/>
    <mergeCell ref="C7:C8"/>
    <mergeCell ref="D7:D8"/>
    <mergeCell ref="E7:E8"/>
    <mergeCell ref="F7:F8"/>
    <mergeCell ref="G7:G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CFF99"/>
  </sheetPr>
  <dimension ref="B6:O8"/>
  <sheetViews>
    <sheetView workbookViewId="0">
      <selection activeCell="B7" sqref="B7:O8"/>
    </sheetView>
  </sheetViews>
  <sheetFormatPr defaultRowHeight="15" x14ac:dyDescent="0.25"/>
  <sheetData>
    <row r="6" spans="2:15" ht="15.75" thickBot="1" x14ac:dyDescent="0.3"/>
    <row r="7" spans="2:15" x14ac:dyDescent="0.25">
      <c r="B7" s="39" t="s">
        <v>1</v>
      </c>
      <c r="C7" s="41" t="s">
        <v>2</v>
      </c>
      <c r="D7" s="43" t="s">
        <v>3</v>
      </c>
      <c r="E7" s="43" t="s">
        <v>8</v>
      </c>
      <c r="F7" s="43" t="s">
        <v>9</v>
      </c>
      <c r="G7" s="43" t="s">
        <v>10</v>
      </c>
      <c r="H7" s="47" t="s">
        <v>11</v>
      </c>
      <c r="I7" s="3"/>
      <c r="J7" s="3"/>
      <c r="K7" s="3"/>
      <c r="L7" s="3"/>
      <c r="M7" s="3"/>
      <c r="N7" s="3"/>
      <c r="O7" s="50" t="s">
        <v>13</v>
      </c>
    </row>
    <row r="8" spans="2:15" ht="33.75" customHeight="1" thickBot="1" x14ac:dyDescent="0.3">
      <c r="B8" s="40"/>
      <c r="C8" s="42"/>
      <c r="D8" s="44"/>
      <c r="E8" s="44"/>
      <c r="F8" s="44"/>
      <c r="G8" s="44"/>
      <c r="H8" s="48"/>
      <c r="I8" s="4">
        <v>1</v>
      </c>
      <c r="J8" s="4">
        <v>2</v>
      </c>
      <c r="K8" s="4">
        <v>3</v>
      </c>
      <c r="L8" s="4">
        <v>4</v>
      </c>
      <c r="M8" s="4" t="s">
        <v>12</v>
      </c>
      <c r="N8" s="5" t="s">
        <v>11</v>
      </c>
      <c r="O8" s="51"/>
    </row>
  </sheetData>
  <mergeCells count="8">
    <mergeCell ref="H7:H8"/>
    <mergeCell ref="O7:O8"/>
    <mergeCell ref="B7:B8"/>
    <mergeCell ref="C7:C8"/>
    <mergeCell ref="D7:D8"/>
    <mergeCell ref="E7:E8"/>
    <mergeCell ref="F7:F8"/>
    <mergeCell ref="G7:G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99CC"/>
  </sheetPr>
  <dimension ref="B6:O8"/>
  <sheetViews>
    <sheetView workbookViewId="0">
      <selection activeCell="Q37" sqref="Q37"/>
    </sheetView>
  </sheetViews>
  <sheetFormatPr defaultRowHeight="15" x14ac:dyDescent="0.25"/>
  <sheetData>
    <row r="6" spans="2:15" ht="15.75" thickBot="1" x14ac:dyDescent="0.3"/>
    <row r="7" spans="2:15" x14ac:dyDescent="0.25">
      <c r="B7" s="39" t="s">
        <v>1</v>
      </c>
      <c r="C7" s="41" t="s">
        <v>2</v>
      </c>
      <c r="D7" s="43" t="s">
        <v>3</v>
      </c>
      <c r="E7" s="43" t="s">
        <v>8</v>
      </c>
      <c r="F7" s="43" t="s">
        <v>9</v>
      </c>
      <c r="G7" s="43" t="s">
        <v>10</v>
      </c>
      <c r="H7" s="47" t="s">
        <v>11</v>
      </c>
      <c r="I7" s="3"/>
      <c r="J7" s="3"/>
      <c r="K7" s="3"/>
      <c r="L7" s="3"/>
      <c r="M7" s="3"/>
      <c r="N7" s="3"/>
      <c r="O7" s="50" t="s">
        <v>13</v>
      </c>
    </row>
    <row r="8" spans="2:15" ht="27" customHeight="1" thickBot="1" x14ac:dyDescent="0.3">
      <c r="B8" s="40"/>
      <c r="C8" s="42"/>
      <c r="D8" s="44"/>
      <c r="E8" s="44"/>
      <c r="F8" s="44"/>
      <c r="G8" s="44"/>
      <c r="H8" s="48"/>
      <c r="I8" s="4">
        <v>1</v>
      </c>
      <c r="J8" s="4">
        <v>2</v>
      </c>
      <c r="K8" s="4">
        <v>3</v>
      </c>
      <c r="L8" s="4">
        <v>4</v>
      </c>
      <c r="M8" s="4" t="s">
        <v>12</v>
      </c>
      <c r="N8" s="5" t="s">
        <v>11</v>
      </c>
      <c r="O8" s="51"/>
    </row>
  </sheetData>
  <mergeCells count="8">
    <mergeCell ref="H7:H8"/>
    <mergeCell ref="O7:O8"/>
    <mergeCell ref="B7:B8"/>
    <mergeCell ref="C7:C8"/>
    <mergeCell ref="D7:D8"/>
    <mergeCell ref="E7:E8"/>
    <mergeCell ref="F7:F8"/>
    <mergeCell ref="G7:G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6:AC27"/>
  <sheetViews>
    <sheetView topLeftCell="A4" zoomScale="80" zoomScaleNormal="80" workbookViewId="0">
      <pane ySplit="5" topLeftCell="A9" activePane="bottomLeft" state="frozen"/>
      <selection activeCell="A4" sqref="A4"/>
      <selection pane="bottomLeft" activeCell="B26" sqref="B26"/>
    </sheetView>
  </sheetViews>
  <sheetFormatPr defaultRowHeight="15" x14ac:dyDescent="0.25"/>
  <cols>
    <col min="3" max="3" width="21.42578125" customWidth="1"/>
    <col min="4" max="4" width="14.140625" customWidth="1"/>
    <col min="5" max="5" width="14.5703125" customWidth="1"/>
    <col min="6" max="6" width="16.7109375" customWidth="1"/>
  </cols>
  <sheetData>
    <row r="6" spans="1:29" ht="15.75" thickBot="1" x14ac:dyDescent="0.3"/>
    <row r="7" spans="1:29" x14ac:dyDescent="0.25">
      <c r="A7" s="37"/>
      <c r="B7" s="39" t="s">
        <v>1</v>
      </c>
      <c r="C7" s="41" t="s">
        <v>2</v>
      </c>
      <c r="D7" s="43" t="s">
        <v>3</v>
      </c>
      <c r="E7" s="43" t="s">
        <v>8</v>
      </c>
      <c r="F7" s="43" t="s">
        <v>9</v>
      </c>
      <c r="G7" s="43" t="s">
        <v>10</v>
      </c>
      <c r="H7" s="47" t="s">
        <v>11</v>
      </c>
      <c r="I7" s="30" t="s">
        <v>15</v>
      </c>
      <c r="J7" s="31"/>
      <c r="K7" s="31"/>
      <c r="L7" s="31"/>
      <c r="M7" s="32"/>
      <c r="N7" s="3"/>
      <c r="O7" s="30" t="s">
        <v>87</v>
      </c>
      <c r="P7" s="31"/>
      <c r="Q7" s="31"/>
      <c r="R7" s="31"/>
      <c r="S7" s="32"/>
      <c r="T7" s="3"/>
      <c r="U7" s="30" t="s">
        <v>16</v>
      </c>
      <c r="V7" s="31"/>
      <c r="W7" s="31"/>
      <c r="X7" s="32"/>
      <c r="Y7" s="3"/>
      <c r="Z7" s="6"/>
      <c r="AA7" s="3"/>
      <c r="AB7" s="10"/>
      <c r="AC7" s="45" t="s">
        <v>13</v>
      </c>
    </row>
    <row r="8" spans="1:29" ht="27" customHeight="1" thickBot="1" x14ac:dyDescent="0.3">
      <c r="A8" s="38"/>
      <c r="B8" s="40"/>
      <c r="C8" s="42"/>
      <c r="D8" s="44"/>
      <c r="E8" s="44"/>
      <c r="F8" s="44"/>
      <c r="G8" s="44"/>
      <c r="H8" s="48"/>
      <c r="I8" s="4">
        <v>1</v>
      </c>
      <c r="J8" s="4">
        <v>2</v>
      </c>
      <c r="K8" s="4">
        <v>3</v>
      </c>
      <c r="L8" s="4">
        <v>4</v>
      </c>
      <c r="M8" s="4" t="s">
        <v>12</v>
      </c>
      <c r="N8" s="5" t="s">
        <v>11</v>
      </c>
      <c r="O8" s="4">
        <v>1</v>
      </c>
      <c r="P8" s="4">
        <v>2</v>
      </c>
      <c r="Q8" s="4">
        <v>3</v>
      </c>
      <c r="R8" s="4">
        <v>4</v>
      </c>
      <c r="S8" s="4" t="s">
        <v>12</v>
      </c>
      <c r="T8" s="5" t="s">
        <v>11</v>
      </c>
      <c r="U8" s="4">
        <v>1</v>
      </c>
      <c r="V8" s="4">
        <v>2</v>
      </c>
      <c r="W8" s="4">
        <v>3</v>
      </c>
      <c r="X8" s="4">
        <v>4</v>
      </c>
      <c r="Y8" s="4" t="s">
        <v>12</v>
      </c>
      <c r="Z8" s="7" t="s">
        <v>11</v>
      </c>
      <c r="AA8" s="12" t="s">
        <v>20</v>
      </c>
      <c r="AB8" s="11" t="s">
        <v>21</v>
      </c>
      <c r="AC8" s="46"/>
    </row>
    <row r="9" spans="1:29" x14ac:dyDescent="0.25">
      <c r="AC9" s="8"/>
    </row>
    <row r="10" spans="1:29" x14ac:dyDescent="0.25"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</row>
    <row r="11" spans="1:29" x14ac:dyDescent="0.25">
      <c r="B11" s="33" t="s">
        <v>88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</row>
    <row r="12" spans="1:29" ht="18.75" x14ac:dyDescent="0.25">
      <c r="A12" s="13"/>
      <c r="B12" s="13">
        <v>90</v>
      </c>
      <c r="C12" s="13" t="s">
        <v>33</v>
      </c>
      <c r="D12" s="13" t="s">
        <v>23</v>
      </c>
      <c r="E12" s="15" t="s">
        <v>50</v>
      </c>
      <c r="F12" s="13" t="s">
        <v>51</v>
      </c>
      <c r="G12" s="13">
        <v>88.9</v>
      </c>
      <c r="H12" s="13">
        <v>0.5897</v>
      </c>
      <c r="I12" s="13">
        <v>120</v>
      </c>
      <c r="J12" s="23">
        <v>125</v>
      </c>
      <c r="K12" s="13">
        <v>130</v>
      </c>
      <c r="L12" s="13"/>
      <c r="M12" s="13">
        <v>130</v>
      </c>
      <c r="N12" s="13">
        <f>H12*M12</f>
        <v>76.661000000000001</v>
      </c>
      <c r="O12" s="23">
        <v>60</v>
      </c>
      <c r="P12" s="23">
        <v>60</v>
      </c>
      <c r="Q12" s="23">
        <v>65</v>
      </c>
      <c r="R12" s="13"/>
      <c r="S12" s="13">
        <v>0</v>
      </c>
      <c r="T12" s="13">
        <f>H12*S12</f>
        <v>0</v>
      </c>
      <c r="U12" s="24" t="s">
        <v>25</v>
      </c>
      <c r="V12" s="24" t="s">
        <v>25</v>
      </c>
      <c r="W12" s="24" t="s">
        <v>25</v>
      </c>
      <c r="X12" s="13"/>
      <c r="Y12" s="13"/>
      <c r="Z12" s="13"/>
      <c r="AA12" s="13"/>
      <c r="AB12" s="13">
        <f>H12*AA12</f>
        <v>0</v>
      </c>
      <c r="AC12" s="13"/>
    </row>
    <row r="13" spans="1:29" x14ac:dyDescent="0.25">
      <c r="A13" s="13"/>
      <c r="B13" s="27" t="s">
        <v>45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9"/>
      <c r="AB13" s="13"/>
      <c r="AC13" s="13"/>
    </row>
    <row r="14" spans="1:29" x14ac:dyDescent="0.25">
      <c r="A14" s="13"/>
      <c r="B14" s="13">
        <v>67.5</v>
      </c>
      <c r="C14" s="13" t="s">
        <v>58</v>
      </c>
      <c r="D14" s="13" t="s">
        <v>54</v>
      </c>
      <c r="E14" s="15">
        <v>40485</v>
      </c>
      <c r="F14" s="13" t="s">
        <v>45</v>
      </c>
      <c r="G14" s="13">
        <v>59.8</v>
      </c>
      <c r="H14" s="13">
        <v>0.81559999999999999</v>
      </c>
      <c r="I14" s="13">
        <v>65</v>
      </c>
      <c r="J14" s="23">
        <v>75</v>
      </c>
      <c r="K14" s="13">
        <v>75</v>
      </c>
      <c r="L14" s="13"/>
      <c r="M14" s="13">
        <v>75</v>
      </c>
      <c r="N14" s="13">
        <f>H14*M14</f>
        <v>61.17</v>
      </c>
      <c r="O14" s="13">
        <v>50</v>
      </c>
      <c r="P14" s="13">
        <v>55</v>
      </c>
      <c r="Q14" s="13">
        <v>57.5</v>
      </c>
      <c r="R14" s="13"/>
      <c r="S14" s="13">
        <v>57.5</v>
      </c>
      <c r="T14" s="13">
        <f>H14*S14</f>
        <v>46.896999999999998</v>
      </c>
      <c r="U14" s="13">
        <v>85</v>
      </c>
      <c r="V14" s="13">
        <v>90</v>
      </c>
      <c r="W14" s="23">
        <v>100</v>
      </c>
      <c r="X14" s="13"/>
      <c r="Y14" s="13">
        <v>90</v>
      </c>
      <c r="Z14" s="13">
        <f>H14*Y14</f>
        <v>73.403999999999996</v>
      </c>
      <c r="AA14" s="13">
        <f t="shared" ref="AA14:AA18" si="0">M14+S14+Y14</f>
        <v>222.5</v>
      </c>
      <c r="AB14" s="13">
        <f>AA14*H14</f>
        <v>181.471</v>
      </c>
      <c r="AC14" s="13">
        <v>2</v>
      </c>
    </row>
    <row r="15" spans="1:29" x14ac:dyDescent="0.25">
      <c r="A15" s="13"/>
      <c r="B15" s="13">
        <v>75</v>
      </c>
      <c r="C15" s="13" t="s">
        <v>27</v>
      </c>
      <c r="D15" s="13" t="s">
        <v>28</v>
      </c>
      <c r="E15" s="13">
        <v>15</v>
      </c>
      <c r="F15" s="13" t="s">
        <v>45</v>
      </c>
      <c r="G15" s="13">
        <v>70.900000000000006</v>
      </c>
      <c r="H15" s="13">
        <v>0.69550000000000001</v>
      </c>
      <c r="I15" s="13">
        <v>70</v>
      </c>
      <c r="J15" s="13">
        <v>80</v>
      </c>
      <c r="K15" s="13">
        <v>95</v>
      </c>
      <c r="L15" s="13"/>
      <c r="M15" s="13">
        <v>95</v>
      </c>
      <c r="N15" s="13">
        <f>H15*M15</f>
        <v>66.072500000000005</v>
      </c>
      <c r="O15" s="13">
        <v>50</v>
      </c>
      <c r="P15" s="13">
        <v>70</v>
      </c>
      <c r="Q15" s="23">
        <v>75</v>
      </c>
      <c r="R15" s="13"/>
      <c r="S15" s="13">
        <v>70</v>
      </c>
      <c r="T15" s="13">
        <f>H15*S15</f>
        <v>48.685000000000002</v>
      </c>
      <c r="U15" s="13">
        <v>70</v>
      </c>
      <c r="V15" s="13">
        <v>100</v>
      </c>
      <c r="W15" s="13">
        <v>120</v>
      </c>
      <c r="X15" s="13"/>
      <c r="Y15" s="13">
        <v>120</v>
      </c>
      <c r="Z15" s="13">
        <f>H15*Y15</f>
        <v>83.460000000000008</v>
      </c>
      <c r="AA15" s="13">
        <f t="shared" si="0"/>
        <v>285</v>
      </c>
      <c r="AB15" s="13">
        <f>H15*AA15</f>
        <v>198.2175</v>
      </c>
      <c r="AC15" s="13">
        <v>1</v>
      </c>
    </row>
    <row r="16" spans="1:29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>
        <f t="shared" si="0"/>
        <v>0</v>
      </c>
      <c r="AB16" s="13">
        <f>AA16*H16</f>
        <v>0</v>
      </c>
      <c r="AC16" s="13"/>
    </row>
    <row r="17" spans="1:29" x14ac:dyDescent="0.25">
      <c r="A17" s="13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3">
        <f t="shared" si="0"/>
        <v>0</v>
      </c>
      <c r="AB17" s="13">
        <f>H17*AA17</f>
        <v>0</v>
      </c>
      <c r="AC17" s="13"/>
    </row>
    <row r="18" spans="1:29" x14ac:dyDescent="0.25">
      <c r="A18" s="14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16"/>
      <c r="Z18" s="16"/>
      <c r="AA18" s="13">
        <f t="shared" si="0"/>
        <v>0</v>
      </c>
      <c r="AB18" s="13">
        <f>AA18*H18</f>
        <v>0</v>
      </c>
      <c r="AC18" s="13"/>
    </row>
    <row r="19" spans="1:29" x14ac:dyDescent="0.25">
      <c r="A19" s="34" t="s">
        <v>49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4"/>
      <c r="AB19" s="34"/>
      <c r="AC19" s="34"/>
    </row>
    <row r="20" spans="1:29" x14ac:dyDescent="0.25">
      <c r="A20" s="13"/>
      <c r="B20" s="13">
        <v>75</v>
      </c>
      <c r="C20" s="13" t="s">
        <v>72</v>
      </c>
      <c r="D20" s="13" t="s">
        <v>54</v>
      </c>
      <c r="E20" s="13" t="s">
        <v>73</v>
      </c>
      <c r="F20" s="13" t="s">
        <v>49</v>
      </c>
      <c r="G20" s="13">
        <v>69.900000000000006</v>
      </c>
      <c r="H20" s="13">
        <v>0.70399999999999996</v>
      </c>
      <c r="I20" s="13">
        <v>125</v>
      </c>
      <c r="J20" s="23">
        <v>135</v>
      </c>
      <c r="K20" s="23">
        <v>135</v>
      </c>
      <c r="L20" s="13"/>
      <c r="M20" s="13">
        <v>125</v>
      </c>
      <c r="N20" s="13">
        <f>H20*M20</f>
        <v>88</v>
      </c>
      <c r="O20" s="13">
        <v>65</v>
      </c>
      <c r="P20" s="13">
        <v>67.5</v>
      </c>
      <c r="Q20" s="23">
        <v>70</v>
      </c>
      <c r="R20" s="13"/>
      <c r="S20" s="13">
        <v>67.5</v>
      </c>
      <c r="T20" s="13">
        <f>H20*S20</f>
        <v>47.519999999999996</v>
      </c>
      <c r="U20" s="13">
        <v>140</v>
      </c>
      <c r="V20" s="23">
        <v>145</v>
      </c>
      <c r="W20" s="13">
        <v>145</v>
      </c>
      <c r="X20" s="13"/>
      <c r="Y20" s="13">
        <v>145</v>
      </c>
      <c r="Z20" s="13">
        <f>H20*Y20</f>
        <v>102.08</v>
      </c>
      <c r="AA20" s="13">
        <f t="shared" ref="AA20" si="1">M20+S20+Y20</f>
        <v>337.5</v>
      </c>
      <c r="AB20" s="13">
        <f t="shared" ref="AB20:AB27" si="2">H20*AA20</f>
        <v>237.6</v>
      </c>
      <c r="AC20" s="13">
        <v>1</v>
      </c>
    </row>
    <row r="21" spans="1:29" ht="18.75" x14ac:dyDescent="0.25">
      <c r="A21" s="13"/>
      <c r="B21" s="13">
        <v>125</v>
      </c>
      <c r="C21" s="13" t="s">
        <v>86</v>
      </c>
      <c r="D21" s="13" t="s">
        <v>23</v>
      </c>
      <c r="E21" s="15" t="s">
        <v>48</v>
      </c>
      <c r="F21" s="13" t="s">
        <v>49</v>
      </c>
      <c r="G21" s="13">
        <v>114.6</v>
      </c>
      <c r="H21" s="13">
        <v>0.53169999999999995</v>
      </c>
      <c r="I21" s="13">
        <v>105</v>
      </c>
      <c r="J21" s="13">
        <v>115</v>
      </c>
      <c r="K21" s="13">
        <v>135</v>
      </c>
      <c r="L21" s="13"/>
      <c r="M21" s="13">
        <v>135</v>
      </c>
      <c r="N21" s="13">
        <f>H21*M21</f>
        <v>71.779499999999999</v>
      </c>
      <c r="O21" s="23">
        <v>80</v>
      </c>
      <c r="P21" s="23">
        <v>85</v>
      </c>
      <c r="Q21" s="23">
        <v>85</v>
      </c>
      <c r="R21" s="13"/>
      <c r="S21" s="13">
        <v>0</v>
      </c>
      <c r="T21" s="13">
        <f>H21*S21</f>
        <v>0</v>
      </c>
      <c r="U21" s="24" t="s">
        <v>25</v>
      </c>
      <c r="V21" s="24" t="s">
        <v>25</v>
      </c>
      <c r="W21" s="24" t="s">
        <v>25</v>
      </c>
      <c r="X21" s="13"/>
      <c r="Y21" s="13"/>
      <c r="Z21" s="22">
        <f>H21*Y21</f>
        <v>0</v>
      </c>
      <c r="AA21" s="13"/>
      <c r="AB21" s="13">
        <f t="shared" si="2"/>
        <v>0</v>
      </c>
      <c r="AC21" s="13"/>
    </row>
    <row r="22" spans="1:29" x14ac:dyDescent="0.25">
      <c r="A22" s="13"/>
      <c r="B22" s="27" t="s">
        <v>89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9"/>
      <c r="AB22" s="13"/>
      <c r="AC22" s="13"/>
    </row>
    <row r="23" spans="1:29" ht="18.75" x14ac:dyDescent="0.25">
      <c r="A23" s="13"/>
      <c r="B23" s="13">
        <v>56</v>
      </c>
      <c r="C23" s="13" t="s">
        <v>53</v>
      </c>
      <c r="D23" s="13" t="s">
        <v>54</v>
      </c>
      <c r="E23" s="13" t="s">
        <v>55</v>
      </c>
      <c r="F23" s="13" t="s">
        <v>56</v>
      </c>
      <c r="G23" s="13">
        <v>55.9</v>
      </c>
      <c r="H23" s="13">
        <v>0.87649999999999995</v>
      </c>
      <c r="I23" s="13">
        <v>100</v>
      </c>
      <c r="J23" s="23">
        <v>105</v>
      </c>
      <c r="K23" s="24" t="s">
        <v>25</v>
      </c>
      <c r="L23" s="13"/>
      <c r="M23" s="13">
        <v>100</v>
      </c>
      <c r="N23" s="13">
        <f>M23*H23</f>
        <v>87.649999999999991</v>
      </c>
      <c r="O23" s="13">
        <v>67.5</v>
      </c>
      <c r="P23" s="13">
        <v>72.5</v>
      </c>
      <c r="Q23" s="13">
        <v>75</v>
      </c>
      <c r="R23" s="13"/>
      <c r="S23" s="13">
        <v>75</v>
      </c>
      <c r="T23" s="13">
        <f>H23*S23</f>
        <v>65.737499999999997</v>
      </c>
      <c r="U23" s="13">
        <v>100</v>
      </c>
      <c r="V23" s="13">
        <v>110</v>
      </c>
      <c r="W23" s="13">
        <v>120</v>
      </c>
      <c r="X23" s="13"/>
      <c r="Y23" s="13">
        <v>120</v>
      </c>
      <c r="Z23" s="13">
        <f>H23*Y23</f>
        <v>105.17999999999999</v>
      </c>
      <c r="AA23" s="13">
        <f t="shared" ref="AA23:AA27" si="3">M23+S23+Y23</f>
        <v>295</v>
      </c>
      <c r="AB23" s="13">
        <f t="shared" si="2"/>
        <v>258.5675</v>
      </c>
      <c r="AC23" s="13">
        <v>1</v>
      </c>
    </row>
    <row r="24" spans="1:29" x14ac:dyDescent="0.25">
      <c r="A24" s="13"/>
      <c r="B24" s="13">
        <v>67.5</v>
      </c>
      <c r="C24" s="13" t="s">
        <v>29</v>
      </c>
      <c r="D24" s="13" t="s">
        <v>30</v>
      </c>
      <c r="E24" s="13">
        <v>22</v>
      </c>
      <c r="F24" s="13" t="s">
        <v>44</v>
      </c>
      <c r="G24" s="13">
        <v>64.599999999999994</v>
      </c>
      <c r="H24" s="20">
        <v>0.45660000000000001</v>
      </c>
      <c r="I24" s="23">
        <v>122.5</v>
      </c>
      <c r="J24" s="23">
        <v>122.5</v>
      </c>
      <c r="K24" s="13">
        <v>122.5</v>
      </c>
      <c r="L24" s="13"/>
      <c r="M24" s="13">
        <v>122.5</v>
      </c>
      <c r="N24" s="13">
        <f>H24*M24</f>
        <v>55.933500000000002</v>
      </c>
      <c r="O24" s="13">
        <v>75</v>
      </c>
      <c r="P24" s="13">
        <v>80</v>
      </c>
      <c r="Q24" s="23">
        <v>82.5</v>
      </c>
      <c r="R24" s="13"/>
      <c r="S24" s="13">
        <v>80</v>
      </c>
      <c r="T24" s="13">
        <f t="shared" ref="T24:T27" si="4">H24*S24</f>
        <v>36.527999999999999</v>
      </c>
      <c r="U24" s="13">
        <v>120</v>
      </c>
      <c r="V24" s="13">
        <v>130</v>
      </c>
      <c r="W24" s="13">
        <v>137.5</v>
      </c>
      <c r="X24" s="13"/>
      <c r="Y24" s="13">
        <v>137.5</v>
      </c>
      <c r="Z24" s="13">
        <f>H24*Y24</f>
        <v>62.782499999999999</v>
      </c>
      <c r="AA24" s="13">
        <f t="shared" si="3"/>
        <v>340</v>
      </c>
      <c r="AB24" s="13">
        <f t="shared" si="2"/>
        <v>155.244</v>
      </c>
      <c r="AC24" s="13">
        <v>2</v>
      </c>
    </row>
    <row r="25" spans="1:29" x14ac:dyDescent="0.25">
      <c r="A25" s="13"/>
      <c r="B25" s="27" t="s">
        <v>90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9"/>
      <c r="AB25" s="13"/>
      <c r="AC25" s="13"/>
    </row>
    <row r="26" spans="1:29" x14ac:dyDescent="0.25">
      <c r="A26" s="13"/>
      <c r="B26" s="13">
        <v>90</v>
      </c>
      <c r="C26" s="13" t="s">
        <v>81</v>
      </c>
      <c r="D26" s="13" t="s">
        <v>30</v>
      </c>
      <c r="E26" s="13">
        <v>43</v>
      </c>
      <c r="F26" s="13" t="s">
        <v>83</v>
      </c>
      <c r="G26" s="13">
        <v>89.7</v>
      </c>
      <c r="H26" s="13">
        <v>0.58650000000000002</v>
      </c>
      <c r="I26" s="13">
        <v>180</v>
      </c>
      <c r="J26" s="23">
        <v>190</v>
      </c>
      <c r="K26" s="23">
        <v>190</v>
      </c>
      <c r="L26" s="13"/>
      <c r="M26" s="13">
        <v>180</v>
      </c>
      <c r="N26" s="13">
        <f>H26*M26</f>
        <v>105.57000000000001</v>
      </c>
      <c r="O26" s="13">
        <v>145</v>
      </c>
      <c r="P26" s="13">
        <v>152.5</v>
      </c>
      <c r="Q26" s="23">
        <v>160</v>
      </c>
      <c r="R26" s="13"/>
      <c r="S26" s="13">
        <v>152.5</v>
      </c>
      <c r="T26" s="13">
        <f t="shared" si="4"/>
        <v>89.441249999999997</v>
      </c>
      <c r="U26" s="13">
        <v>220</v>
      </c>
      <c r="V26" s="23">
        <v>230</v>
      </c>
      <c r="W26" s="23">
        <v>230</v>
      </c>
      <c r="X26" s="13"/>
      <c r="Y26" s="13">
        <v>220</v>
      </c>
      <c r="Z26" s="13">
        <f>H26*Y26</f>
        <v>129.03</v>
      </c>
      <c r="AA26" s="13">
        <f t="shared" si="3"/>
        <v>552.5</v>
      </c>
      <c r="AB26" s="13">
        <f t="shared" si="2"/>
        <v>324.04124999999999</v>
      </c>
      <c r="AC26" s="13">
        <v>2</v>
      </c>
    </row>
    <row r="27" spans="1:29" x14ac:dyDescent="0.25">
      <c r="A27" s="13"/>
      <c r="B27" s="13">
        <v>100</v>
      </c>
      <c r="C27" s="13" t="s">
        <v>31</v>
      </c>
      <c r="D27" s="13" t="s">
        <v>23</v>
      </c>
      <c r="E27" s="15" t="s">
        <v>46</v>
      </c>
      <c r="F27" s="13" t="s">
        <v>47</v>
      </c>
      <c r="G27" s="13">
        <v>95.6</v>
      </c>
      <c r="H27" s="13">
        <v>0.56599999999999995</v>
      </c>
      <c r="I27" s="13">
        <v>180</v>
      </c>
      <c r="J27" s="13">
        <v>200</v>
      </c>
      <c r="K27" s="13">
        <v>210</v>
      </c>
      <c r="L27" s="13"/>
      <c r="M27" s="13">
        <v>210</v>
      </c>
      <c r="N27" s="13">
        <f>H27*M27</f>
        <v>118.85999999999999</v>
      </c>
      <c r="O27" s="13">
        <v>160</v>
      </c>
      <c r="P27" s="13">
        <v>170</v>
      </c>
      <c r="Q27" s="13">
        <v>175</v>
      </c>
      <c r="R27" s="13"/>
      <c r="S27" s="13">
        <v>175</v>
      </c>
      <c r="T27" s="13">
        <f t="shared" si="4"/>
        <v>99.05</v>
      </c>
      <c r="U27" s="13">
        <v>200</v>
      </c>
      <c r="V27" s="13">
        <v>220</v>
      </c>
      <c r="W27" s="13">
        <v>240</v>
      </c>
      <c r="X27" s="13"/>
      <c r="Y27" s="13">
        <v>240</v>
      </c>
      <c r="Z27" s="13">
        <f>H27*Y27</f>
        <v>135.83999999999997</v>
      </c>
      <c r="AA27" s="13">
        <f t="shared" si="3"/>
        <v>625</v>
      </c>
      <c r="AB27" s="13">
        <f t="shared" si="2"/>
        <v>353.74999999999994</v>
      </c>
      <c r="AC27" s="13">
        <v>1</v>
      </c>
    </row>
  </sheetData>
  <mergeCells count="19">
    <mergeCell ref="G7:G8"/>
    <mergeCell ref="H7:H8"/>
    <mergeCell ref="B10:AA10"/>
    <mergeCell ref="B13:AA13"/>
    <mergeCell ref="I7:M7"/>
    <mergeCell ref="B11:AA11"/>
    <mergeCell ref="B22:AA22"/>
    <mergeCell ref="B25:AA25"/>
    <mergeCell ref="O7:S7"/>
    <mergeCell ref="U7:X7"/>
    <mergeCell ref="A19:AC19"/>
    <mergeCell ref="B18:X18"/>
    <mergeCell ref="A7:A8"/>
    <mergeCell ref="B7:B8"/>
    <mergeCell ref="C7:C8"/>
    <mergeCell ref="D7:D8"/>
    <mergeCell ref="AC7:AC8"/>
    <mergeCell ref="E7:E8"/>
    <mergeCell ref="F7:F8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B6:O8"/>
  <sheetViews>
    <sheetView workbookViewId="0">
      <selection activeCell="B7" sqref="B7:O8"/>
    </sheetView>
  </sheetViews>
  <sheetFormatPr defaultRowHeight="15" x14ac:dyDescent="0.25"/>
  <cols>
    <col min="3" max="3" width="21.5703125" customWidth="1"/>
    <col min="4" max="4" width="16.140625" customWidth="1"/>
    <col min="5" max="5" width="10.85546875" customWidth="1"/>
    <col min="6" max="6" width="13.28515625" customWidth="1"/>
  </cols>
  <sheetData>
    <row r="6" spans="2:15" ht="15.75" thickBot="1" x14ac:dyDescent="0.3"/>
    <row r="7" spans="2:15" x14ac:dyDescent="0.25">
      <c r="B7" s="39" t="s">
        <v>1</v>
      </c>
      <c r="C7" s="41" t="s">
        <v>2</v>
      </c>
      <c r="D7" s="43" t="s">
        <v>3</v>
      </c>
      <c r="E7" s="43" t="s">
        <v>8</v>
      </c>
      <c r="F7" s="43" t="s">
        <v>9</v>
      </c>
      <c r="G7" s="43" t="s">
        <v>10</v>
      </c>
      <c r="H7" s="47" t="s">
        <v>11</v>
      </c>
      <c r="I7" s="3"/>
      <c r="J7" s="3"/>
      <c r="K7" s="3"/>
      <c r="L7" s="3"/>
      <c r="M7" s="3"/>
      <c r="N7" s="3"/>
      <c r="O7" s="50" t="s">
        <v>13</v>
      </c>
    </row>
    <row r="8" spans="2:15" ht="27" customHeight="1" thickBot="1" x14ac:dyDescent="0.3">
      <c r="B8" s="40"/>
      <c r="C8" s="42"/>
      <c r="D8" s="44"/>
      <c r="E8" s="44"/>
      <c r="F8" s="44"/>
      <c r="G8" s="44"/>
      <c r="H8" s="48"/>
      <c r="I8" s="4">
        <v>1</v>
      </c>
      <c r="J8" s="4">
        <v>2</v>
      </c>
      <c r="K8" s="4">
        <v>3</v>
      </c>
      <c r="L8" s="4">
        <v>4</v>
      </c>
      <c r="M8" s="4" t="s">
        <v>12</v>
      </c>
      <c r="N8" s="5" t="s">
        <v>11</v>
      </c>
      <c r="O8" s="51"/>
    </row>
  </sheetData>
  <mergeCells count="8">
    <mergeCell ref="H7:H8"/>
    <mergeCell ref="O7:O8"/>
    <mergeCell ref="B7:B8"/>
    <mergeCell ref="C7:C8"/>
    <mergeCell ref="D7:D8"/>
    <mergeCell ref="E7:E8"/>
    <mergeCell ref="F7:F8"/>
    <mergeCell ref="G7:G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B6:O28"/>
  <sheetViews>
    <sheetView workbookViewId="0">
      <selection activeCell="A22" sqref="A22:XFD22"/>
    </sheetView>
  </sheetViews>
  <sheetFormatPr defaultRowHeight="15" x14ac:dyDescent="0.25"/>
  <cols>
    <col min="3" max="3" width="23.5703125" customWidth="1"/>
    <col min="4" max="4" width="22.7109375" customWidth="1"/>
    <col min="5" max="5" width="14.85546875" customWidth="1"/>
    <col min="6" max="6" width="18.85546875" customWidth="1"/>
  </cols>
  <sheetData>
    <row r="6" spans="2:15" ht="15.75" thickBot="1" x14ac:dyDescent="0.3"/>
    <row r="7" spans="2:15" x14ac:dyDescent="0.25">
      <c r="B7" s="39" t="s">
        <v>1</v>
      </c>
      <c r="C7" s="41" t="s">
        <v>2</v>
      </c>
      <c r="D7" s="43" t="s">
        <v>3</v>
      </c>
      <c r="E7" s="43" t="s">
        <v>8</v>
      </c>
      <c r="F7" s="43" t="s">
        <v>9</v>
      </c>
      <c r="G7" s="43" t="s">
        <v>10</v>
      </c>
      <c r="H7" s="47" t="s">
        <v>11</v>
      </c>
      <c r="I7" s="3"/>
      <c r="J7" s="3"/>
      <c r="K7" s="3"/>
      <c r="L7" s="3"/>
      <c r="M7" s="3"/>
      <c r="N7" s="3"/>
      <c r="O7" s="50" t="s">
        <v>13</v>
      </c>
    </row>
    <row r="8" spans="2:15" ht="23.25" customHeight="1" thickBot="1" x14ac:dyDescent="0.3">
      <c r="B8" s="40"/>
      <c r="C8" s="42"/>
      <c r="D8" s="44"/>
      <c r="E8" s="44"/>
      <c r="F8" s="44"/>
      <c r="G8" s="44"/>
      <c r="H8" s="48"/>
      <c r="I8" s="4">
        <v>1</v>
      </c>
      <c r="J8" s="4">
        <v>2</v>
      </c>
      <c r="K8" s="4">
        <v>3</v>
      </c>
      <c r="L8" s="4">
        <v>4</v>
      </c>
      <c r="M8" s="4" t="s">
        <v>12</v>
      </c>
      <c r="N8" s="5" t="s">
        <v>11</v>
      </c>
      <c r="O8" s="51"/>
    </row>
    <row r="10" spans="2:15" x14ac:dyDescent="0.25">
      <c r="B10" s="33" t="s">
        <v>91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</row>
    <row r="11" spans="2:15" x14ac:dyDescent="0.25">
      <c r="B11" s="13">
        <v>52</v>
      </c>
      <c r="C11" s="13" t="s">
        <v>64</v>
      </c>
      <c r="D11" s="13" t="s">
        <v>30</v>
      </c>
      <c r="E11" s="19" t="s">
        <v>68</v>
      </c>
      <c r="F11" s="13" t="s">
        <v>52</v>
      </c>
      <c r="G11" s="13">
        <v>54.8</v>
      </c>
      <c r="H11" s="13">
        <v>0.89610000000000001</v>
      </c>
      <c r="I11" s="13">
        <v>45</v>
      </c>
      <c r="J11" s="13">
        <v>47.5</v>
      </c>
      <c r="K11" s="13">
        <v>50</v>
      </c>
      <c r="L11" s="13"/>
      <c r="M11" s="13">
        <v>50</v>
      </c>
      <c r="N11" s="13">
        <f>H11*M11</f>
        <v>44.805</v>
      </c>
      <c r="O11" s="13">
        <v>2</v>
      </c>
    </row>
    <row r="12" spans="2:15" x14ac:dyDescent="0.25">
      <c r="B12" s="13">
        <v>67.5</v>
      </c>
      <c r="C12" s="13" t="s">
        <v>63</v>
      </c>
      <c r="D12" s="13" t="s">
        <v>30</v>
      </c>
      <c r="E12" s="13">
        <v>27</v>
      </c>
      <c r="F12" s="13" t="s">
        <v>51</v>
      </c>
      <c r="G12" s="13">
        <v>67.400000000000006</v>
      </c>
      <c r="H12" s="13">
        <v>0.7268</v>
      </c>
      <c r="I12" s="13">
        <v>65</v>
      </c>
      <c r="J12" s="13">
        <v>70</v>
      </c>
      <c r="K12" s="23">
        <v>77.5</v>
      </c>
      <c r="L12" s="13"/>
      <c r="M12" s="13">
        <v>70</v>
      </c>
      <c r="N12" s="13">
        <f>H12*M12</f>
        <v>50.875999999999998</v>
      </c>
      <c r="O12" s="13">
        <v>1</v>
      </c>
    </row>
    <row r="13" spans="2:15" x14ac:dyDescent="0.25">
      <c r="B13" s="27" t="s">
        <v>71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9"/>
    </row>
    <row r="14" spans="2:15" x14ac:dyDescent="0.25">
      <c r="B14" s="13">
        <v>90</v>
      </c>
      <c r="C14" s="13" t="s">
        <v>69</v>
      </c>
      <c r="D14" s="13" t="s">
        <v>54</v>
      </c>
      <c r="E14" s="13" t="s">
        <v>70</v>
      </c>
      <c r="F14" s="13" t="s">
        <v>71</v>
      </c>
      <c r="G14" s="13">
        <v>83.5</v>
      </c>
      <c r="H14" s="13">
        <v>0.61419999999999997</v>
      </c>
      <c r="I14" s="13">
        <v>25</v>
      </c>
      <c r="J14" s="13">
        <v>35</v>
      </c>
      <c r="K14" s="13">
        <v>40</v>
      </c>
      <c r="L14" s="23">
        <v>42.5</v>
      </c>
      <c r="M14" s="13">
        <v>40</v>
      </c>
      <c r="N14" s="13">
        <f>M14*H14</f>
        <v>24.567999999999998</v>
      </c>
      <c r="O14" s="13">
        <v>1</v>
      </c>
    </row>
    <row r="15" spans="2:15" x14ac:dyDescent="0.25">
      <c r="B15" s="27" t="s">
        <v>45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9"/>
    </row>
    <row r="16" spans="2:15" x14ac:dyDescent="0.25">
      <c r="B16" s="13">
        <v>100</v>
      </c>
      <c r="C16" s="13" t="s">
        <v>41</v>
      </c>
      <c r="D16" s="13" t="s">
        <v>28</v>
      </c>
      <c r="E16" s="13">
        <v>15</v>
      </c>
      <c r="F16" s="13" t="s">
        <v>45</v>
      </c>
      <c r="G16" s="13">
        <v>96.8</v>
      </c>
      <c r="H16" s="13">
        <v>0.56240000000000001</v>
      </c>
      <c r="I16" s="13">
        <v>95</v>
      </c>
      <c r="J16" s="23">
        <v>100</v>
      </c>
      <c r="K16" s="13">
        <v>100</v>
      </c>
      <c r="L16" s="13"/>
      <c r="M16" s="13">
        <v>100</v>
      </c>
      <c r="N16" s="13">
        <f t="shared" ref="N16:N17" si="0">M16*H16</f>
        <v>56.24</v>
      </c>
      <c r="O16" s="13">
        <v>1</v>
      </c>
    </row>
    <row r="17" spans="2:15" x14ac:dyDescent="0.25">
      <c r="B17" s="13">
        <v>67.5</v>
      </c>
      <c r="C17" s="13" t="s">
        <v>84</v>
      </c>
      <c r="D17" s="13" t="s">
        <v>23</v>
      </c>
      <c r="E17" s="13">
        <v>15</v>
      </c>
      <c r="F17" s="13" t="s">
        <v>45</v>
      </c>
      <c r="G17" s="13">
        <v>64.5</v>
      </c>
      <c r="H17" s="13">
        <v>0.75680000000000003</v>
      </c>
      <c r="I17" s="23">
        <v>40</v>
      </c>
      <c r="J17" s="23">
        <v>45</v>
      </c>
      <c r="K17" s="23">
        <v>47.5</v>
      </c>
      <c r="L17" s="13"/>
      <c r="M17" s="13">
        <v>0</v>
      </c>
      <c r="N17" s="13">
        <f t="shared" si="0"/>
        <v>0</v>
      </c>
      <c r="O17" s="13"/>
    </row>
    <row r="18" spans="2:15" x14ac:dyDescent="0.25">
      <c r="B18" s="27" t="s">
        <v>49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9"/>
    </row>
    <row r="19" spans="2:15" x14ac:dyDescent="0.25">
      <c r="B19" s="13">
        <v>75</v>
      </c>
      <c r="C19" s="13" t="s">
        <v>74</v>
      </c>
      <c r="D19" s="13" t="s">
        <v>23</v>
      </c>
      <c r="E19" s="13">
        <v>17</v>
      </c>
      <c r="F19" s="13" t="s">
        <v>49</v>
      </c>
      <c r="G19" s="13">
        <v>73.5</v>
      </c>
      <c r="H19" s="13">
        <v>0.67520000000000002</v>
      </c>
      <c r="I19" s="13">
        <v>85</v>
      </c>
      <c r="J19" s="13">
        <v>100</v>
      </c>
      <c r="K19" s="13">
        <v>110</v>
      </c>
      <c r="L19" s="13"/>
      <c r="M19" s="13">
        <v>110</v>
      </c>
      <c r="N19" s="13">
        <f>H19*M19</f>
        <v>74.272000000000006</v>
      </c>
      <c r="O19" s="13">
        <v>1</v>
      </c>
    </row>
    <row r="20" spans="2:15" x14ac:dyDescent="0.25">
      <c r="B20" s="19">
        <v>75</v>
      </c>
      <c r="C20" s="13" t="s">
        <v>59</v>
      </c>
      <c r="D20" s="13" t="s">
        <v>54</v>
      </c>
      <c r="E20" s="19">
        <v>16</v>
      </c>
      <c r="F20" s="13" t="s">
        <v>49</v>
      </c>
      <c r="G20" s="13">
        <v>74</v>
      </c>
      <c r="H20" s="13">
        <v>0.67159999999999997</v>
      </c>
      <c r="I20" s="13">
        <v>110</v>
      </c>
      <c r="J20" s="23">
        <v>115</v>
      </c>
      <c r="K20" s="23">
        <v>115</v>
      </c>
      <c r="L20" s="13"/>
      <c r="M20" s="13">
        <v>110</v>
      </c>
      <c r="N20" s="13">
        <f t="shared" ref="N20:N21" si="1">H20*M20</f>
        <v>73.875999999999991</v>
      </c>
      <c r="O20" s="13">
        <v>2</v>
      </c>
    </row>
    <row r="21" spans="2:15" x14ac:dyDescent="0.25">
      <c r="B21" s="13">
        <v>90</v>
      </c>
      <c r="C21" s="13" t="s">
        <v>42</v>
      </c>
      <c r="D21" s="13" t="s">
        <v>30</v>
      </c>
      <c r="E21" s="13">
        <v>16</v>
      </c>
      <c r="F21" s="13" t="s">
        <v>49</v>
      </c>
      <c r="G21" s="13">
        <v>87.3</v>
      </c>
      <c r="H21" s="13">
        <v>0.59650000000000003</v>
      </c>
      <c r="I21" s="13">
        <v>100</v>
      </c>
      <c r="J21" s="23">
        <v>107.5</v>
      </c>
      <c r="K21" s="23">
        <v>107.5</v>
      </c>
      <c r="L21" s="13"/>
      <c r="M21" s="13">
        <v>100</v>
      </c>
      <c r="N21" s="13">
        <f t="shared" si="1"/>
        <v>59.650000000000006</v>
      </c>
      <c r="O21" s="13">
        <v>3</v>
      </c>
    </row>
    <row r="22" spans="2:15" x14ac:dyDescent="0.25">
      <c r="B22" s="27" t="s">
        <v>92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9"/>
    </row>
    <row r="23" spans="2:15" x14ac:dyDescent="0.25">
      <c r="B23" s="13">
        <v>82.5</v>
      </c>
      <c r="C23" s="13" t="s">
        <v>75</v>
      </c>
      <c r="D23" s="13" t="s">
        <v>23</v>
      </c>
      <c r="E23" s="13">
        <v>33</v>
      </c>
      <c r="F23" s="13" t="s">
        <v>52</v>
      </c>
      <c r="G23" s="13">
        <v>77.5</v>
      </c>
      <c r="H23" s="20">
        <v>0.64790000000000003</v>
      </c>
      <c r="I23" s="23">
        <v>115</v>
      </c>
      <c r="J23" s="23">
        <v>115</v>
      </c>
      <c r="K23" s="23">
        <v>115</v>
      </c>
      <c r="L23" s="13"/>
      <c r="M23" s="13">
        <v>0</v>
      </c>
      <c r="N23" s="13">
        <f>H23*M23</f>
        <v>0</v>
      </c>
      <c r="O23" s="13"/>
    </row>
    <row r="24" spans="2:15" x14ac:dyDescent="0.25">
      <c r="B24" s="13">
        <v>82.5</v>
      </c>
      <c r="C24" s="13" t="s">
        <v>66</v>
      </c>
      <c r="D24" s="13" t="s">
        <v>80</v>
      </c>
      <c r="E24" s="15" t="s">
        <v>67</v>
      </c>
      <c r="F24" s="13" t="s">
        <v>52</v>
      </c>
      <c r="G24" s="13">
        <v>80.2</v>
      </c>
      <c r="H24" s="13">
        <v>0.63180000000000003</v>
      </c>
      <c r="I24" s="13">
        <v>100</v>
      </c>
      <c r="J24" s="13">
        <v>102.5</v>
      </c>
      <c r="K24" s="13">
        <v>105</v>
      </c>
      <c r="L24" s="13"/>
      <c r="M24" s="13">
        <v>105</v>
      </c>
      <c r="N24" s="13">
        <f t="shared" ref="N24:N28" si="2">H24*M24</f>
        <v>66.338999999999999</v>
      </c>
      <c r="O24" s="13"/>
    </row>
    <row r="25" spans="2:15" x14ac:dyDescent="0.25">
      <c r="B25" s="13">
        <v>90</v>
      </c>
      <c r="C25" s="13" t="s">
        <v>77</v>
      </c>
      <c r="D25" s="13" t="s">
        <v>78</v>
      </c>
      <c r="E25" s="13">
        <v>43</v>
      </c>
      <c r="F25" s="13" t="s">
        <v>79</v>
      </c>
      <c r="G25" s="13">
        <v>84.6</v>
      </c>
      <c r="H25" s="13">
        <v>0.60880000000000001</v>
      </c>
      <c r="I25" s="23">
        <v>130</v>
      </c>
      <c r="J25" s="23">
        <v>130</v>
      </c>
      <c r="K25" s="23">
        <v>130</v>
      </c>
      <c r="L25" s="13"/>
      <c r="M25" s="13">
        <v>0</v>
      </c>
      <c r="N25" s="13">
        <f t="shared" si="2"/>
        <v>0</v>
      </c>
      <c r="O25" s="13"/>
    </row>
    <row r="26" spans="2:15" x14ac:dyDescent="0.25">
      <c r="B26" s="13">
        <v>90</v>
      </c>
      <c r="C26" s="13" t="s">
        <v>81</v>
      </c>
      <c r="D26" s="13" t="s">
        <v>30</v>
      </c>
      <c r="E26" s="13">
        <v>43</v>
      </c>
      <c r="F26" s="13" t="s">
        <v>83</v>
      </c>
      <c r="G26" s="13">
        <v>89.7</v>
      </c>
      <c r="H26" s="13">
        <v>0.58650000000000002</v>
      </c>
      <c r="I26" s="13">
        <v>145</v>
      </c>
      <c r="J26" s="13">
        <v>152.5</v>
      </c>
      <c r="K26" s="23">
        <v>160</v>
      </c>
      <c r="L26" s="13"/>
      <c r="M26" s="13">
        <v>152.5</v>
      </c>
      <c r="N26" s="13">
        <f t="shared" si="2"/>
        <v>89.441249999999997</v>
      </c>
      <c r="O26" s="13">
        <v>2</v>
      </c>
    </row>
    <row r="27" spans="2:15" x14ac:dyDescent="0.25">
      <c r="B27" s="13">
        <v>100</v>
      </c>
      <c r="C27" s="13" t="s">
        <v>38</v>
      </c>
      <c r="D27" s="13" t="s">
        <v>37</v>
      </c>
      <c r="E27" s="13" t="s">
        <v>39</v>
      </c>
      <c r="F27" s="13" t="s">
        <v>51</v>
      </c>
      <c r="G27" s="13">
        <v>99.6</v>
      </c>
      <c r="H27" s="13">
        <v>0.55500000000000005</v>
      </c>
      <c r="I27" s="13">
        <v>145</v>
      </c>
      <c r="J27" s="13">
        <v>152.5</v>
      </c>
      <c r="K27" s="13">
        <v>160</v>
      </c>
      <c r="L27" s="13"/>
      <c r="M27" s="13">
        <v>160</v>
      </c>
      <c r="N27" s="13">
        <f t="shared" si="2"/>
        <v>88.800000000000011</v>
      </c>
      <c r="O27" s="13">
        <v>3</v>
      </c>
    </row>
    <row r="28" spans="2:15" x14ac:dyDescent="0.25">
      <c r="B28" s="13">
        <v>100</v>
      </c>
      <c r="C28" s="13" t="s">
        <v>31</v>
      </c>
      <c r="D28" s="13" t="s">
        <v>23</v>
      </c>
      <c r="E28" s="15" t="s">
        <v>46</v>
      </c>
      <c r="F28" s="13" t="s">
        <v>47</v>
      </c>
      <c r="G28" s="13">
        <v>95.6</v>
      </c>
      <c r="H28" s="13">
        <v>0.56599999999999995</v>
      </c>
      <c r="I28" s="13">
        <v>160</v>
      </c>
      <c r="J28" s="13">
        <v>170</v>
      </c>
      <c r="K28" s="13">
        <v>175</v>
      </c>
      <c r="L28" s="13"/>
      <c r="M28" s="13">
        <v>175</v>
      </c>
      <c r="N28" s="13">
        <f t="shared" si="2"/>
        <v>99.05</v>
      </c>
      <c r="O28" s="13">
        <v>1</v>
      </c>
    </row>
  </sheetData>
  <mergeCells count="13">
    <mergeCell ref="B22:O22"/>
    <mergeCell ref="H7:H8"/>
    <mergeCell ref="O7:O8"/>
    <mergeCell ref="B7:B8"/>
    <mergeCell ref="C7:C8"/>
    <mergeCell ref="D7:D8"/>
    <mergeCell ref="E7:E8"/>
    <mergeCell ref="F7:F8"/>
    <mergeCell ref="G7:G8"/>
    <mergeCell ref="B10:O10"/>
    <mergeCell ref="B13:O13"/>
    <mergeCell ref="B15:O15"/>
    <mergeCell ref="B18:O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B6:O18"/>
  <sheetViews>
    <sheetView workbookViewId="0">
      <selection activeCell="B16" sqref="B16:O16"/>
    </sheetView>
  </sheetViews>
  <sheetFormatPr defaultRowHeight="15" x14ac:dyDescent="0.25"/>
  <cols>
    <col min="3" max="3" width="21.5703125" customWidth="1"/>
    <col min="4" max="4" width="22.28515625" customWidth="1"/>
    <col min="5" max="5" width="15.28515625" customWidth="1"/>
    <col min="6" max="6" width="19.5703125" customWidth="1"/>
  </cols>
  <sheetData>
    <row r="6" spans="2:15" ht="15.75" thickBot="1" x14ac:dyDescent="0.3"/>
    <row r="7" spans="2:15" x14ac:dyDescent="0.25">
      <c r="B7" s="39" t="s">
        <v>1</v>
      </c>
      <c r="C7" s="41" t="s">
        <v>2</v>
      </c>
      <c r="D7" s="43" t="s">
        <v>3</v>
      </c>
      <c r="E7" s="43" t="s">
        <v>8</v>
      </c>
      <c r="F7" s="43" t="s">
        <v>9</v>
      </c>
      <c r="G7" s="43" t="s">
        <v>10</v>
      </c>
      <c r="H7" s="47" t="s">
        <v>11</v>
      </c>
      <c r="I7" s="3"/>
      <c r="J7" s="3"/>
      <c r="K7" s="3"/>
      <c r="L7" s="3"/>
      <c r="M7" s="3"/>
      <c r="N7" s="3"/>
      <c r="O7" s="50" t="s">
        <v>13</v>
      </c>
    </row>
    <row r="8" spans="2:15" ht="25.5" customHeight="1" thickBot="1" x14ac:dyDescent="0.3">
      <c r="B8" s="40"/>
      <c r="C8" s="42"/>
      <c r="D8" s="44"/>
      <c r="E8" s="44"/>
      <c r="F8" s="44"/>
      <c r="G8" s="44"/>
      <c r="H8" s="48"/>
      <c r="I8" s="4">
        <v>1</v>
      </c>
      <c r="J8" s="4">
        <v>2</v>
      </c>
      <c r="K8" s="4">
        <v>3</v>
      </c>
      <c r="L8" s="4">
        <v>4</v>
      </c>
      <c r="M8" s="4" t="s">
        <v>12</v>
      </c>
      <c r="N8" s="5" t="s">
        <v>11</v>
      </c>
      <c r="O8" s="51"/>
    </row>
    <row r="10" spans="2:15" x14ac:dyDescent="0.25">
      <c r="B10" s="33" t="s">
        <v>91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</row>
    <row r="11" spans="2:15" x14ac:dyDescent="0.25">
      <c r="B11" s="13">
        <v>52</v>
      </c>
      <c r="C11" s="13" t="s">
        <v>64</v>
      </c>
      <c r="D11" s="13" t="s">
        <v>30</v>
      </c>
      <c r="E11" s="19" t="s">
        <v>68</v>
      </c>
      <c r="F11" s="13" t="s">
        <v>52</v>
      </c>
      <c r="G11" s="13">
        <v>54.8</v>
      </c>
      <c r="H11" s="13">
        <v>0.89610000000000001</v>
      </c>
      <c r="I11" s="2">
        <v>80</v>
      </c>
      <c r="J11" s="2">
        <v>87.5</v>
      </c>
      <c r="K11" s="2">
        <v>92.5</v>
      </c>
      <c r="L11" s="2"/>
      <c r="M11" s="2">
        <v>92.5</v>
      </c>
      <c r="N11" s="2">
        <f>H11*M11</f>
        <v>82.889250000000004</v>
      </c>
      <c r="O11" s="2">
        <v>1</v>
      </c>
    </row>
    <row r="12" spans="2:15" x14ac:dyDescent="0.25">
      <c r="B12" s="13">
        <v>90</v>
      </c>
      <c r="C12" s="13" t="s">
        <v>34</v>
      </c>
      <c r="D12" s="13" t="s">
        <v>37</v>
      </c>
      <c r="E12" s="13" t="s">
        <v>35</v>
      </c>
      <c r="F12" s="13" t="s">
        <v>52</v>
      </c>
      <c r="G12" s="13">
        <v>85.6</v>
      </c>
      <c r="H12" s="13">
        <v>0.60409999999999997</v>
      </c>
      <c r="I12" s="2">
        <v>110</v>
      </c>
      <c r="J12" s="2">
        <v>120</v>
      </c>
      <c r="K12" s="25">
        <v>125</v>
      </c>
      <c r="L12" s="2"/>
      <c r="M12" s="2">
        <v>120</v>
      </c>
      <c r="N12" s="2">
        <f t="shared" ref="N12:N13" si="0">H12*M12</f>
        <v>72.49199999999999</v>
      </c>
      <c r="O12" s="2">
        <v>3</v>
      </c>
    </row>
    <row r="13" spans="2:15" x14ac:dyDescent="0.25">
      <c r="B13" s="13">
        <v>90</v>
      </c>
      <c r="C13" s="13" t="s">
        <v>33</v>
      </c>
      <c r="D13" s="13" t="s">
        <v>23</v>
      </c>
      <c r="E13" s="15" t="s">
        <v>50</v>
      </c>
      <c r="F13" s="13" t="s">
        <v>51</v>
      </c>
      <c r="G13" s="13">
        <v>88.9</v>
      </c>
      <c r="H13" s="13">
        <v>0.5897</v>
      </c>
      <c r="I13" s="2">
        <v>125</v>
      </c>
      <c r="J13" s="2">
        <v>135</v>
      </c>
      <c r="K13" s="2">
        <v>140</v>
      </c>
      <c r="L13" s="2"/>
      <c r="M13" s="2">
        <v>140</v>
      </c>
      <c r="N13" s="2">
        <f t="shared" si="0"/>
        <v>82.558000000000007</v>
      </c>
      <c r="O13" s="2">
        <v>2</v>
      </c>
    </row>
    <row r="14" spans="2:15" x14ac:dyDescent="0.25">
      <c r="B14" s="27" t="s">
        <v>49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9"/>
    </row>
    <row r="15" spans="2:15" x14ac:dyDescent="0.25">
      <c r="B15" s="13">
        <v>60</v>
      </c>
      <c r="C15" s="13" t="s">
        <v>40</v>
      </c>
      <c r="D15" s="13" t="s">
        <v>23</v>
      </c>
      <c r="E15" s="13">
        <v>16</v>
      </c>
      <c r="F15" s="13" t="s">
        <v>49</v>
      </c>
      <c r="G15" s="13">
        <v>57.6</v>
      </c>
      <c r="H15" s="13">
        <v>0.8468</v>
      </c>
      <c r="I15" s="2">
        <v>140</v>
      </c>
      <c r="J15" s="25">
        <v>152.5</v>
      </c>
      <c r="K15" s="2">
        <v>152.5</v>
      </c>
      <c r="L15" s="2"/>
      <c r="M15" s="2">
        <v>140</v>
      </c>
      <c r="N15" s="2">
        <f>H15*M15</f>
        <v>118.55199999999999</v>
      </c>
      <c r="O15" s="2">
        <v>1</v>
      </c>
    </row>
    <row r="16" spans="2:15" x14ac:dyDescent="0.25">
      <c r="B16" s="27" t="s">
        <v>93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9"/>
    </row>
    <row r="17" spans="2:15" x14ac:dyDescent="0.25">
      <c r="B17" s="13">
        <v>100</v>
      </c>
      <c r="C17" s="13" t="s">
        <v>38</v>
      </c>
      <c r="D17" s="13" t="s">
        <v>37</v>
      </c>
      <c r="E17" s="13" t="s">
        <v>39</v>
      </c>
      <c r="F17" s="13" t="s">
        <v>51</v>
      </c>
      <c r="G17" s="13">
        <v>99.6</v>
      </c>
      <c r="H17" s="13">
        <v>0.55500000000000005</v>
      </c>
      <c r="I17" s="2">
        <v>220</v>
      </c>
      <c r="J17" s="25">
        <v>230</v>
      </c>
      <c r="K17" s="25">
        <v>230</v>
      </c>
      <c r="L17" s="2"/>
      <c r="M17" s="2">
        <v>220</v>
      </c>
      <c r="N17" s="2">
        <f>H17*M17</f>
        <v>122.10000000000001</v>
      </c>
      <c r="O17" s="2">
        <v>2</v>
      </c>
    </row>
    <row r="18" spans="2:15" x14ac:dyDescent="0.25">
      <c r="B18" s="13">
        <v>100</v>
      </c>
      <c r="C18" s="13" t="s">
        <v>31</v>
      </c>
      <c r="D18" s="13" t="s">
        <v>23</v>
      </c>
      <c r="E18" s="15" t="s">
        <v>46</v>
      </c>
      <c r="F18" s="13" t="s">
        <v>47</v>
      </c>
      <c r="G18" s="13">
        <v>95.6</v>
      </c>
      <c r="H18" s="13">
        <v>0.56599999999999995</v>
      </c>
      <c r="I18" s="2">
        <v>200</v>
      </c>
      <c r="J18" s="2">
        <v>220</v>
      </c>
      <c r="K18" s="2">
        <v>240</v>
      </c>
      <c r="L18" s="2"/>
      <c r="M18" s="2">
        <v>240</v>
      </c>
      <c r="N18" s="2">
        <f>H18*M18</f>
        <v>135.83999999999997</v>
      </c>
      <c r="O18" s="2">
        <v>1</v>
      </c>
    </row>
  </sheetData>
  <mergeCells count="11">
    <mergeCell ref="B10:O10"/>
    <mergeCell ref="B14:O14"/>
    <mergeCell ref="B16:O16"/>
    <mergeCell ref="B7:B8"/>
    <mergeCell ref="O7:O8"/>
    <mergeCell ref="C7:C8"/>
    <mergeCell ref="D7:D8"/>
    <mergeCell ref="E7:E8"/>
    <mergeCell ref="F7:F8"/>
    <mergeCell ref="G7:G8"/>
    <mergeCell ref="H7:H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 tint="0.499984740745262"/>
  </sheetPr>
  <dimension ref="C6:P16"/>
  <sheetViews>
    <sheetView workbookViewId="0">
      <selection activeCell="F25" sqref="F25"/>
    </sheetView>
  </sheetViews>
  <sheetFormatPr defaultRowHeight="15" x14ac:dyDescent="0.25"/>
  <cols>
    <col min="4" max="4" width="25.28515625" customWidth="1"/>
    <col min="5" max="5" width="23" customWidth="1"/>
    <col min="6" max="6" width="15.28515625" customWidth="1"/>
    <col min="7" max="7" width="19.42578125" customWidth="1"/>
  </cols>
  <sheetData>
    <row r="6" spans="3:16" ht="15.75" thickBot="1" x14ac:dyDescent="0.3"/>
    <row r="7" spans="3:16" x14ac:dyDescent="0.25">
      <c r="C7" s="39" t="s">
        <v>1</v>
      </c>
      <c r="D7" s="41" t="s">
        <v>2</v>
      </c>
      <c r="E7" s="43" t="s">
        <v>3</v>
      </c>
      <c r="F7" s="43" t="s">
        <v>8</v>
      </c>
      <c r="G7" s="43" t="s">
        <v>9</v>
      </c>
      <c r="H7" s="43" t="s">
        <v>10</v>
      </c>
      <c r="I7" s="47" t="s">
        <v>11</v>
      </c>
      <c r="J7" s="3"/>
      <c r="K7" s="3"/>
      <c r="L7" s="3"/>
      <c r="M7" s="3"/>
      <c r="N7" s="3"/>
      <c r="O7" s="3"/>
      <c r="P7" s="50" t="s">
        <v>13</v>
      </c>
    </row>
    <row r="8" spans="3:16" ht="27.75" customHeight="1" thickBot="1" x14ac:dyDescent="0.3">
      <c r="C8" s="40"/>
      <c r="D8" s="42"/>
      <c r="E8" s="44"/>
      <c r="F8" s="44"/>
      <c r="G8" s="44"/>
      <c r="H8" s="44"/>
      <c r="I8" s="48"/>
      <c r="J8" s="4">
        <v>1</v>
      </c>
      <c r="K8" s="4">
        <v>2</v>
      </c>
      <c r="L8" s="4">
        <v>3</v>
      </c>
      <c r="M8" s="4">
        <v>4</v>
      </c>
      <c r="N8" s="4" t="s">
        <v>12</v>
      </c>
      <c r="O8" s="5" t="s">
        <v>11</v>
      </c>
      <c r="P8" s="51"/>
    </row>
    <row r="10" spans="3:16" x14ac:dyDescent="0.25">
      <c r="C10" s="33" t="s">
        <v>94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spans="3:16" x14ac:dyDescent="0.25">
      <c r="C11" s="13">
        <v>67.5</v>
      </c>
      <c r="D11" s="13" t="s">
        <v>63</v>
      </c>
      <c r="E11" s="13" t="s">
        <v>30</v>
      </c>
      <c r="F11" s="13">
        <v>27</v>
      </c>
      <c r="G11" s="13" t="s">
        <v>51</v>
      </c>
      <c r="H11" s="13">
        <v>67.400000000000006</v>
      </c>
      <c r="I11" s="13">
        <v>0.7268</v>
      </c>
      <c r="J11" s="2">
        <v>70</v>
      </c>
      <c r="K11" s="2">
        <v>72.5</v>
      </c>
      <c r="L11" s="13" t="s">
        <v>25</v>
      </c>
      <c r="M11" s="2"/>
      <c r="N11" s="2">
        <v>72.5</v>
      </c>
      <c r="O11" s="2">
        <f>I11*N11</f>
        <v>52.692999999999998</v>
      </c>
      <c r="P11" s="2">
        <v>1</v>
      </c>
    </row>
    <row r="12" spans="3:16" x14ac:dyDescent="0.25">
      <c r="C12" s="28" t="s">
        <v>92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</row>
    <row r="13" spans="3:16" x14ac:dyDescent="0.25">
      <c r="C13" s="13">
        <v>75</v>
      </c>
      <c r="D13" s="13" t="s">
        <v>22</v>
      </c>
      <c r="E13" s="13" t="s">
        <v>23</v>
      </c>
      <c r="F13" s="13" t="s">
        <v>24</v>
      </c>
      <c r="G13" s="13" t="s">
        <v>44</v>
      </c>
      <c r="H13" s="13">
        <v>68.7</v>
      </c>
      <c r="I13" s="13">
        <v>0.71460000000000001</v>
      </c>
      <c r="J13" s="2">
        <v>100</v>
      </c>
      <c r="K13" s="25">
        <v>105</v>
      </c>
      <c r="L13" s="25">
        <v>105</v>
      </c>
      <c r="M13" s="2"/>
      <c r="N13" s="2">
        <v>100</v>
      </c>
      <c r="O13" s="2">
        <f>I13*N13</f>
        <v>71.460000000000008</v>
      </c>
      <c r="P13" s="2"/>
    </row>
    <row r="14" spans="3:16" x14ac:dyDescent="0.25">
      <c r="C14" s="13">
        <v>90</v>
      </c>
      <c r="D14" s="13" t="s">
        <v>81</v>
      </c>
      <c r="E14" s="13" t="s">
        <v>30</v>
      </c>
      <c r="F14" s="13">
        <v>43</v>
      </c>
      <c r="G14" s="13" t="s">
        <v>83</v>
      </c>
      <c r="H14" s="13">
        <v>89.7</v>
      </c>
      <c r="I14" s="13">
        <v>0.58650000000000002</v>
      </c>
      <c r="J14" s="25">
        <v>140</v>
      </c>
      <c r="K14" s="2">
        <v>145</v>
      </c>
      <c r="L14" s="25">
        <v>147.5</v>
      </c>
      <c r="M14" s="2"/>
      <c r="N14" s="2">
        <v>145</v>
      </c>
      <c r="O14" s="2">
        <f>I14*N14</f>
        <v>85.042500000000004</v>
      </c>
      <c r="P14" s="2">
        <v>2</v>
      </c>
    </row>
    <row r="15" spans="3:16" x14ac:dyDescent="0.25">
      <c r="C15" s="13">
        <v>100</v>
      </c>
      <c r="D15" s="13" t="s">
        <v>31</v>
      </c>
      <c r="E15" s="13" t="s">
        <v>23</v>
      </c>
      <c r="F15" s="15" t="s">
        <v>46</v>
      </c>
      <c r="G15" s="13" t="s">
        <v>47</v>
      </c>
      <c r="H15" s="13">
        <v>95.6</v>
      </c>
      <c r="I15" s="13">
        <v>0.56599999999999995</v>
      </c>
      <c r="J15" s="2">
        <v>150</v>
      </c>
      <c r="K15" s="2">
        <v>160</v>
      </c>
      <c r="L15" s="2">
        <v>165</v>
      </c>
      <c r="M15" s="2"/>
      <c r="N15" s="2">
        <v>165</v>
      </c>
      <c r="O15" s="2">
        <f t="shared" ref="O15:O16" si="0">I15*N15</f>
        <v>93.389999999999986</v>
      </c>
      <c r="P15" s="2">
        <v>1</v>
      </c>
    </row>
    <row r="16" spans="3:16" x14ac:dyDescent="0.25">
      <c r="C16" s="13">
        <v>100</v>
      </c>
      <c r="D16" s="13" t="s">
        <v>38</v>
      </c>
      <c r="E16" s="13" t="s">
        <v>37</v>
      </c>
      <c r="F16" s="13" t="s">
        <v>39</v>
      </c>
      <c r="G16" s="13" t="s">
        <v>51</v>
      </c>
      <c r="H16" s="13">
        <v>99.6</v>
      </c>
      <c r="I16" s="13">
        <v>0.55500000000000005</v>
      </c>
      <c r="J16" s="2">
        <v>135</v>
      </c>
      <c r="K16" s="2">
        <v>140</v>
      </c>
      <c r="L16" s="2">
        <v>147.5</v>
      </c>
      <c r="M16" s="2"/>
      <c r="N16" s="2">
        <v>147.5</v>
      </c>
      <c r="O16" s="2">
        <f t="shared" si="0"/>
        <v>81.862500000000011</v>
      </c>
      <c r="P16" s="2">
        <v>3</v>
      </c>
    </row>
  </sheetData>
  <mergeCells count="10">
    <mergeCell ref="C10:P10"/>
    <mergeCell ref="C12:P12"/>
    <mergeCell ref="I7:I8"/>
    <mergeCell ref="P7:P8"/>
    <mergeCell ref="C7:C8"/>
    <mergeCell ref="D7:D8"/>
    <mergeCell ref="E7:E8"/>
    <mergeCell ref="F7:F8"/>
    <mergeCell ref="G7:G8"/>
    <mergeCell ref="H7:H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9FF33"/>
  </sheetPr>
  <dimension ref="B6:O8"/>
  <sheetViews>
    <sheetView workbookViewId="0">
      <selection activeCell="B7" sqref="B7:O8"/>
    </sheetView>
  </sheetViews>
  <sheetFormatPr defaultRowHeight="15" x14ac:dyDescent="0.25"/>
  <sheetData>
    <row r="6" spans="2:15" ht="15.75" thickBot="1" x14ac:dyDescent="0.3"/>
    <row r="7" spans="2:15" x14ac:dyDescent="0.25">
      <c r="B7" s="39" t="s">
        <v>1</v>
      </c>
      <c r="C7" s="41" t="s">
        <v>2</v>
      </c>
      <c r="D7" s="43" t="s">
        <v>3</v>
      </c>
      <c r="E7" s="43" t="s">
        <v>8</v>
      </c>
      <c r="F7" s="43" t="s">
        <v>9</v>
      </c>
      <c r="G7" s="43" t="s">
        <v>10</v>
      </c>
      <c r="H7" s="47" t="s">
        <v>11</v>
      </c>
      <c r="I7" s="3"/>
      <c r="J7" s="3"/>
      <c r="K7" s="3"/>
      <c r="L7" s="3"/>
      <c r="M7" s="3"/>
      <c r="N7" s="3"/>
      <c r="O7" s="50" t="s">
        <v>13</v>
      </c>
    </row>
    <row r="8" spans="2:15" ht="15.75" thickBot="1" x14ac:dyDescent="0.3">
      <c r="B8" s="40"/>
      <c r="C8" s="42"/>
      <c r="D8" s="44"/>
      <c r="E8" s="44"/>
      <c r="F8" s="44"/>
      <c r="G8" s="44"/>
      <c r="H8" s="48"/>
      <c r="I8" s="4">
        <v>1</v>
      </c>
      <c r="J8" s="4">
        <v>2</v>
      </c>
      <c r="K8" s="4">
        <v>3</v>
      </c>
      <c r="L8" s="4">
        <v>4</v>
      </c>
      <c r="M8" s="4" t="s">
        <v>12</v>
      </c>
      <c r="N8" s="5" t="s">
        <v>11</v>
      </c>
      <c r="O8" s="51"/>
    </row>
  </sheetData>
  <mergeCells count="8">
    <mergeCell ref="H7:H8"/>
    <mergeCell ref="O7:O8"/>
    <mergeCell ref="B7:B8"/>
    <mergeCell ref="C7:C8"/>
    <mergeCell ref="D7:D8"/>
    <mergeCell ref="E7:E8"/>
    <mergeCell ref="F7:F8"/>
    <mergeCell ref="G7:G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C00FF"/>
  </sheetPr>
  <dimension ref="B6:O8"/>
  <sheetViews>
    <sheetView workbookViewId="0">
      <selection activeCell="C18" sqref="C18"/>
    </sheetView>
  </sheetViews>
  <sheetFormatPr defaultRowHeight="15" x14ac:dyDescent="0.25"/>
  <sheetData>
    <row r="6" spans="2:15" ht="15.75" thickBot="1" x14ac:dyDescent="0.3"/>
    <row r="7" spans="2:15" x14ac:dyDescent="0.25">
      <c r="B7" s="39" t="s">
        <v>1</v>
      </c>
      <c r="C7" s="41" t="s">
        <v>2</v>
      </c>
      <c r="D7" s="43" t="s">
        <v>3</v>
      </c>
      <c r="E7" s="43" t="s">
        <v>8</v>
      </c>
      <c r="F7" s="43" t="s">
        <v>9</v>
      </c>
      <c r="G7" s="43" t="s">
        <v>10</v>
      </c>
      <c r="H7" s="47" t="s">
        <v>11</v>
      </c>
      <c r="I7" s="3"/>
      <c r="J7" s="3"/>
      <c r="K7" s="3"/>
      <c r="L7" s="3"/>
      <c r="M7" s="3"/>
      <c r="N7" s="3"/>
      <c r="O7" s="50" t="s">
        <v>13</v>
      </c>
    </row>
    <row r="8" spans="2:15" ht="26.25" customHeight="1" thickBot="1" x14ac:dyDescent="0.3">
      <c r="B8" s="40"/>
      <c r="C8" s="42"/>
      <c r="D8" s="44"/>
      <c r="E8" s="44"/>
      <c r="F8" s="44"/>
      <c r="G8" s="44"/>
      <c r="H8" s="48"/>
      <c r="I8" s="4">
        <v>1</v>
      </c>
      <c r="J8" s="4">
        <v>2</v>
      </c>
      <c r="K8" s="4">
        <v>3</v>
      </c>
      <c r="L8" s="4">
        <v>4</v>
      </c>
      <c r="M8" s="4" t="s">
        <v>12</v>
      </c>
      <c r="N8" s="5" t="s">
        <v>11</v>
      </c>
      <c r="O8" s="51"/>
    </row>
  </sheetData>
  <mergeCells count="8">
    <mergeCell ref="H7:H8"/>
    <mergeCell ref="O7:O8"/>
    <mergeCell ref="B7:B8"/>
    <mergeCell ref="C7:C8"/>
    <mergeCell ref="D7:D8"/>
    <mergeCell ref="E7:E8"/>
    <mergeCell ref="F7:F8"/>
    <mergeCell ref="G7:G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9933"/>
  </sheetPr>
  <dimension ref="B6:O27"/>
  <sheetViews>
    <sheetView topLeftCell="A4" zoomScale="110" zoomScaleNormal="110" workbookViewId="0">
      <selection activeCell="B23" sqref="B23"/>
    </sheetView>
  </sheetViews>
  <sheetFormatPr defaultRowHeight="15" x14ac:dyDescent="0.25"/>
  <cols>
    <col min="3" max="3" width="23.5703125" customWidth="1"/>
    <col min="4" max="4" width="19.7109375" customWidth="1"/>
    <col min="5" max="5" width="14.85546875" customWidth="1"/>
    <col min="6" max="6" width="23.7109375" customWidth="1"/>
  </cols>
  <sheetData>
    <row r="6" spans="2:15" ht="15.75" thickBot="1" x14ac:dyDescent="0.3"/>
    <row r="7" spans="2:15" x14ac:dyDescent="0.25">
      <c r="B7" s="39" t="s">
        <v>1</v>
      </c>
      <c r="C7" s="41" t="s">
        <v>2</v>
      </c>
      <c r="D7" s="43" t="s">
        <v>3</v>
      </c>
      <c r="E7" s="43" t="s">
        <v>8</v>
      </c>
      <c r="F7" s="43" t="s">
        <v>9</v>
      </c>
      <c r="G7" s="43" t="s">
        <v>10</v>
      </c>
      <c r="H7" s="47" t="s">
        <v>11</v>
      </c>
      <c r="I7" s="3"/>
      <c r="J7" s="3"/>
      <c r="K7" s="3"/>
      <c r="L7" s="3"/>
      <c r="M7" s="3"/>
      <c r="N7" s="3"/>
      <c r="O7" s="50" t="s">
        <v>13</v>
      </c>
    </row>
    <row r="8" spans="2:15" ht="27" customHeight="1" thickBot="1" x14ac:dyDescent="0.3">
      <c r="B8" s="40"/>
      <c r="C8" s="42"/>
      <c r="D8" s="44"/>
      <c r="E8" s="44"/>
      <c r="F8" s="44"/>
      <c r="G8" s="44"/>
      <c r="H8" s="48"/>
      <c r="I8" s="4">
        <v>1</v>
      </c>
      <c r="J8" s="4">
        <v>2</v>
      </c>
      <c r="K8" s="4">
        <v>3</v>
      </c>
      <c r="L8" s="4">
        <v>4</v>
      </c>
      <c r="M8" s="4" t="s">
        <v>12</v>
      </c>
      <c r="N8" s="5" t="s">
        <v>11</v>
      </c>
      <c r="O8" s="51"/>
    </row>
    <row r="10" spans="2:15" x14ac:dyDescent="0.25">
      <c r="B10" s="33" t="s">
        <v>95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</row>
    <row r="11" spans="2:15" x14ac:dyDescent="0.25">
      <c r="B11" s="13">
        <v>52</v>
      </c>
      <c r="C11" s="13" t="s">
        <v>64</v>
      </c>
      <c r="D11" s="13" t="s">
        <v>30</v>
      </c>
      <c r="E11" s="19" t="s">
        <v>68</v>
      </c>
      <c r="F11" s="13" t="s">
        <v>52</v>
      </c>
      <c r="G11" s="13">
        <v>54.8</v>
      </c>
      <c r="H11" s="13">
        <v>0.89610000000000001</v>
      </c>
      <c r="I11" s="23">
        <v>25</v>
      </c>
      <c r="J11" s="23">
        <v>27.5</v>
      </c>
      <c r="K11" s="13">
        <v>27.5</v>
      </c>
      <c r="L11" s="13"/>
      <c r="M11" s="13">
        <v>27.5</v>
      </c>
      <c r="N11" s="13">
        <f>H11*M11</f>
        <v>24.642749999999999</v>
      </c>
      <c r="O11" s="13">
        <v>2</v>
      </c>
    </row>
    <row r="12" spans="2:15" x14ac:dyDescent="0.25">
      <c r="B12" s="13">
        <v>67.5</v>
      </c>
      <c r="C12" s="13" t="s">
        <v>63</v>
      </c>
      <c r="D12" s="13" t="s">
        <v>30</v>
      </c>
      <c r="E12" s="13">
        <v>27</v>
      </c>
      <c r="F12" s="13" t="s">
        <v>51</v>
      </c>
      <c r="G12" s="13">
        <v>67.400000000000006</v>
      </c>
      <c r="H12" s="13">
        <v>0.7268</v>
      </c>
      <c r="I12" s="13">
        <v>30</v>
      </c>
      <c r="J12" s="13">
        <v>35</v>
      </c>
      <c r="K12" s="13">
        <v>37.5</v>
      </c>
      <c r="L12" s="13"/>
      <c r="M12" s="13">
        <v>37.5</v>
      </c>
      <c r="N12" s="13">
        <f>H12*M12</f>
        <v>27.254999999999999</v>
      </c>
      <c r="O12" s="13">
        <v>1</v>
      </c>
    </row>
    <row r="13" spans="2:15" x14ac:dyDescent="0.25">
      <c r="B13" s="27" t="s">
        <v>45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9"/>
    </row>
    <row r="14" spans="2:15" x14ac:dyDescent="0.25">
      <c r="B14" s="13">
        <v>60</v>
      </c>
      <c r="C14" s="13" t="s">
        <v>43</v>
      </c>
      <c r="D14" s="13" t="s">
        <v>23</v>
      </c>
      <c r="E14" s="13">
        <v>15</v>
      </c>
      <c r="F14" s="13" t="s">
        <v>45</v>
      </c>
      <c r="G14" s="13">
        <v>59</v>
      </c>
      <c r="H14" s="13">
        <v>0.82709999999999995</v>
      </c>
      <c r="I14" s="13">
        <v>40</v>
      </c>
      <c r="J14" s="23">
        <v>45</v>
      </c>
      <c r="K14" s="13">
        <v>45</v>
      </c>
      <c r="L14" s="13"/>
      <c r="M14" s="13">
        <v>45</v>
      </c>
      <c r="N14" s="13">
        <f>H14*M14</f>
        <v>37.219499999999996</v>
      </c>
      <c r="O14" s="13">
        <v>1</v>
      </c>
    </row>
    <row r="15" spans="2:15" x14ac:dyDescent="0.25">
      <c r="B15" s="13">
        <v>100</v>
      </c>
      <c r="C15" s="13" t="s">
        <v>41</v>
      </c>
      <c r="D15" s="13" t="s">
        <v>28</v>
      </c>
      <c r="E15" s="13">
        <v>15</v>
      </c>
      <c r="F15" s="13" t="s">
        <v>45</v>
      </c>
      <c r="G15" s="13">
        <v>96.8</v>
      </c>
      <c r="H15" s="13">
        <v>0.56240000000000001</v>
      </c>
      <c r="I15" s="13">
        <v>50</v>
      </c>
      <c r="J15" s="13">
        <v>55</v>
      </c>
      <c r="K15" s="23">
        <v>60</v>
      </c>
      <c r="L15" s="13"/>
      <c r="M15" s="13">
        <v>55</v>
      </c>
      <c r="N15" s="13">
        <f>H15*M15</f>
        <v>30.932000000000002</v>
      </c>
      <c r="O15" s="13">
        <v>2</v>
      </c>
    </row>
    <row r="16" spans="2:15" x14ac:dyDescent="0.25">
      <c r="B16" s="27" t="s">
        <v>49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9"/>
    </row>
    <row r="17" spans="2:15" x14ac:dyDescent="0.25">
      <c r="B17" s="13">
        <v>60</v>
      </c>
      <c r="C17" s="13" t="s">
        <v>40</v>
      </c>
      <c r="D17" s="13" t="s">
        <v>23</v>
      </c>
      <c r="E17" s="13">
        <v>16</v>
      </c>
      <c r="F17" s="13" t="s">
        <v>49</v>
      </c>
      <c r="G17" s="13">
        <v>57.6</v>
      </c>
      <c r="H17" s="13">
        <v>0.8468</v>
      </c>
      <c r="I17" s="13">
        <v>42.5</v>
      </c>
      <c r="J17" s="23">
        <v>45</v>
      </c>
      <c r="K17" s="13">
        <v>45</v>
      </c>
      <c r="L17" s="13"/>
      <c r="M17" s="13">
        <v>45</v>
      </c>
      <c r="N17" s="13">
        <f>H17*M17</f>
        <v>38.106000000000002</v>
      </c>
      <c r="O17" s="13">
        <v>1</v>
      </c>
    </row>
    <row r="18" spans="2:15" x14ac:dyDescent="0.25">
      <c r="B18" s="13">
        <v>67.5</v>
      </c>
      <c r="C18" s="13" t="s">
        <v>60</v>
      </c>
      <c r="D18" s="13" t="s">
        <v>61</v>
      </c>
      <c r="E18" s="15" t="s">
        <v>62</v>
      </c>
      <c r="F18" s="13" t="s">
        <v>49</v>
      </c>
      <c r="G18" s="13">
        <v>65.8</v>
      </c>
      <c r="H18" s="13">
        <v>0.7429</v>
      </c>
      <c r="I18" s="13">
        <v>40</v>
      </c>
      <c r="J18" s="13">
        <v>45</v>
      </c>
      <c r="K18" s="13">
        <v>47.5</v>
      </c>
      <c r="L18" s="13"/>
      <c r="M18" s="13">
        <v>47.5</v>
      </c>
      <c r="N18" s="13">
        <f t="shared" ref="N18:N21" si="0">H18*M18</f>
        <v>35.287750000000003</v>
      </c>
      <c r="O18" s="13">
        <v>3</v>
      </c>
    </row>
    <row r="19" spans="2:15" x14ac:dyDescent="0.25">
      <c r="B19" s="13">
        <v>75</v>
      </c>
      <c r="C19" s="13" t="s">
        <v>74</v>
      </c>
      <c r="D19" s="13" t="s">
        <v>23</v>
      </c>
      <c r="E19" s="13">
        <v>17</v>
      </c>
      <c r="F19" s="13" t="s">
        <v>49</v>
      </c>
      <c r="G19" s="13">
        <v>73.5</v>
      </c>
      <c r="H19" s="13">
        <v>0.67520000000000002</v>
      </c>
      <c r="I19" s="13">
        <v>50</v>
      </c>
      <c r="J19" s="23">
        <v>60</v>
      </c>
      <c r="K19" s="23">
        <v>60</v>
      </c>
      <c r="L19" s="13"/>
      <c r="M19" s="13">
        <v>50</v>
      </c>
      <c r="N19" s="13">
        <f t="shared" si="0"/>
        <v>33.76</v>
      </c>
      <c r="O19" s="13"/>
    </row>
    <row r="20" spans="2:15" x14ac:dyDescent="0.25">
      <c r="B20" s="19">
        <v>75</v>
      </c>
      <c r="C20" s="13" t="s">
        <v>59</v>
      </c>
      <c r="D20" s="13" t="s">
        <v>54</v>
      </c>
      <c r="E20" s="19">
        <v>16</v>
      </c>
      <c r="F20" s="13" t="s">
        <v>49</v>
      </c>
      <c r="G20" s="13">
        <v>74</v>
      </c>
      <c r="H20" s="13">
        <v>0.67159999999999997</v>
      </c>
      <c r="I20" s="13">
        <v>50</v>
      </c>
      <c r="J20" s="13">
        <v>55</v>
      </c>
      <c r="K20" s="23">
        <v>60</v>
      </c>
      <c r="L20" s="13"/>
      <c r="M20" s="13">
        <v>55</v>
      </c>
      <c r="N20" s="13">
        <f t="shared" si="0"/>
        <v>36.937999999999995</v>
      </c>
      <c r="O20" s="13">
        <v>2</v>
      </c>
    </row>
    <row r="21" spans="2:15" x14ac:dyDescent="0.25">
      <c r="B21" s="13">
        <v>90</v>
      </c>
      <c r="C21" s="13" t="s">
        <v>42</v>
      </c>
      <c r="D21" s="13" t="s">
        <v>30</v>
      </c>
      <c r="E21" s="13">
        <v>16</v>
      </c>
      <c r="F21" s="13" t="s">
        <v>49</v>
      </c>
      <c r="G21" s="13">
        <v>87.3</v>
      </c>
      <c r="H21" s="13">
        <v>0.59650000000000003</v>
      </c>
      <c r="I21" s="23">
        <v>55</v>
      </c>
      <c r="J21" s="23">
        <v>62.5</v>
      </c>
      <c r="K21" s="23">
        <v>62.5</v>
      </c>
      <c r="L21" s="13"/>
      <c r="M21" s="13">
        <v>0</v>
      </c>
      <c r="N21" s="13">
        <f t="shared" si="0"/>
        <v>0</v>
      </c>
      <c r="O21" s="13"/>
    </row>
    <row r="22" spans="2:15" x14ac:dyDescent="0.25">
      <c r="B22" s="27" t="s">
        <v>92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9"/>
    </row>
    <row r="23" spans="2:15" x14ac:dyDescent="0.25">
      <c r="B23" s="13">
        <v>75</v>
      </c>
      <c r="C23" s="13" t="s">
        <v>22</v>
      </c>
      <c r="D23" s="13" t="s">
        <v>23</v>
      </c>
      <c r="E23" s="13" t="s">
        <v>24</v>
      </c>
      <c r="F23" s="13" t="s">
        <v>44</v>
      </c>
      <c r="G23" s="13">
        <v>68.7</v>
      </c>
      <c r="H23" s="13">
        <v>0.71460000000000001</v>
      </c>
      <c r="I23" s="13">
        <v>50</v>
      </c>
      <c r="J23" s="13">
        <v>57.5</v>
      </c>
      <c r="K23" s="23">
        <v>60</v>
      </c>
      <c r="L23" s="13"/>
      <c r="M23" s="13">
        <v>57.5</v>
      </c>
      <c r="N23" s="13">
        <f>H23*M23</f>
        <v>41.089500000000001</v>
      </c>
      <c r="O23" s="13"/>
    </row>
    <row r="24" spans="2:15" x14ac:dyDescent="0.25">
      <c r="B24" s="13">
        <v>82.5</v>
      </c>
      <c r="C24" s="13" t="s">
        <v>75</v>
      </c>
      <c r="D24" s="13" t="s">
        <v>23</v>
      </c>
      <c r="E24" s="13">
        <v>33</v>
      </c>
      <c r="F24" s="13" t="s">
        <v>52</v>
      </c>
      <c r="G24" s="13">
        <v>77.5</v>
      </c>
      <c r="H24" s="20">
        <v>0.64790000000000003</v>
      </c>
      <c r="I24" s="13">
        <v>60</v>
      </c>
      <c r="J24" s="23">
        <v>65</v>
      </c>
      <c r="K24" s="13">
        <v>65</v>
      </c>
      <c r="L24" s="13"/>
      <c r="M24" s="13">
        <v>65</v>
      </c>
      <c r="N24" s="13">
        <f>H24*M24</f>
        <v>42.113500000000002</v>
      </c>
      <c r="O24" s="13">
        <v>3</v>
      </c>
    </row>
    <row r="25" spans="2:15" x14ac:dyDescent="0.25">
      <c r="B25" s="13">
        <v>82.5</v>
      </c>
      <c r="C25" s="13" t="s">
        <v>66</v>
      </c>
      <c r="D25" s="13" t="s">
        <v>25</v>
      </c>
      <c r="E25" s="15" t="s">
        <v>67</v>
      </c>
      <c r="F25" s="13" t="s">
        <v>52</v>
      </c>
      <c r="G25" s="13">
        <v>80.2</v>
      </c>
      <c r="H25" s="13">
        <v>0.63180000000000003</v>
      </c>
      <c r="I25" s="13">
        <v>50</v>
      </c>
      <c r="J25" s="23">
        <v>65</v>
      </c>
      <c r="K25" s="23">
        <v>65</v>
      </c>
      <c r="L25" s="13"/>
      <c r="M25" s="13">
        <v>50</v>
      </c>
      <c r="N25" s="13">
        <f t="shared" ref="N25:N27" si="1">H25*M25</f>
        <v>31.59</v>
      </c>
      <c r="O25" s="13"/>
    </row>
    <row r="26" spans="2:15" x14ac:dyDescent="0.25">
      <c r="B26" s="13">
        <v>90</v>
      </c>
      <c r="C26" s="13" t="s">
        <v>81</v>
      </c>
      <c r="D26" s="13" t="s">
        <v>30</v>
      </c>
      <c r="E26" s="13">
        <v>43</v>
      </c>
      <c r="F26" s="13" t="s">
        <v>83</v>
      </c>
      <c r="G26" s="13">
        <v>89.7</v>
      </c>
      <c r="H26" s="13">
        <v>0.58650000000000002</v>
      </c>
      <c r="I26" s="13">
        <v>70</v>
      </c>
      <c r="J26" s="13">
        <v>72.5</v>
      </c>
      <c r="K26" s="23">
        <v>75</v>
      </c>
      <c r="L26" s="13"/>
      <c r="M26" s="13">
        <v>72.5</v>
      </c>
      <c r="N26" s="13">
        <f t="shared" si="1"/>
        <v>42.521250000000002</v>
      </c>
      <c r="O26" s="13">
        <v>2</v>
      </c>
    </row>
    <row r="27" spans="2:15" x14ac:dyDescent="0.25">
      <c r="B27" s="13">
        <v>100</v>
      </c>
      <c r="C27" s="13" t="s">
        <v>31</v>
      </c>
      <c r="D27" s="13" t="s">
        <v>23</v>
      </c>
      <c r="E27" s="15" t="s">
        <v>46</v>
      </c>
      <c r="F27" s="13" t="s">
        <v>47</v>
      </c>
      <c r="G27" s="13">
        <v>95.6</v>
      </c>
      <c r="H27" s="13">
        <v>0.56599999999999995</v>
      </c>
      <c r="I27" s="13">
        <v>70</v>
      </c>
      <c r="J27" s="13">
        <v>75</v>
      </c>
      <c r="K27" s="13">
        <v>77.5</v>
      </c>
      <c r="L27" s="13"/>
      <c r="M27" s="13">
        <v>77.5</v>
      </c>
      <c r="N27" s="13">
        <f t="shared" si="1"/>
        <v>43.864999999999995</v>
      </c>
      <c r="O27" s="13">
        <v>1</v>
      </c>
    </row>
  </sheetData>
  <mergeCells count="12">
    <mergeCell ref="B10:O10"/>
    <mergeCell ref="B13:O13"/>
    <mergeCell ref="B16:O16"/>
    <mergeCell ref="B22:O22"/>
    <mergeCell ref="O7:O8"/>
    <mergeCell ref="B7:B8"/>
    <mergeCell ref="C7:C8"/>
    <mergeCell ref="D7:D8"/>
    <mergeCell ref="E7:E8"/>
    <mergeCell ref="F7:F8"/>
    <mergeCell ref="G7:G8"/>
    <mergeCell ref="H7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список участников</vt:lpstr>
      <vt:lpstr>Троеборье</vt:lpstr>
      <vt:lpstr>Присед</vt:lpstr>
      <vt:lpstr>Жим лежа</vt:lpstr>
      <vt:lpstr>Тяга</vt:lpstr>
      <vt:lpstr>Военный жим</vt:lpstr>
      <vt:lpstr>Бицепс Аксель</vt:lpstr>
      <vt:lpstr>АРМ ролинг</vt:lpstr>
      <vt:lpstr>Бицепс клас.</vt:lpstr>
      <vt:lpstr>Силовое двоеборье</vt:lpstr>
      <vt:lpstr>Народный жим</vt:lpstr>
      <vt:lpstr>Военный повт.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Данил-ПК</dc:creator>
  <cp:lastModifiedBy>User</cp:lastModifiedBy>
  <dcterms:created xsi:type="dcterms:W3CDTF">2023-01-26T13:53:53Z</dcterms:created>
  <dcterms:modified xsi:type="dcterms:W3CDTF">2025-01-17T18:12:17Z</dcterms:modified>
</cp:coreProperties>
</file>