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cd224bf1487a195/Desktop/New folder/"/>
    </mc:Choice>
  </mc:AlternateContent>
  <xr:revisionPtr revIDLastSave="0" documentId="8_{30A5FE0F-FAE8-42D1-B725-EF5D20E19063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список участников" sheetId="1" r:id="rId1"/>
    <sheet name="Троеборье" sheetId="2" r:id="rId2"/>
    <sheet name="Присед" sheetId="3" r:id="rId3"/>
    <sheet name="Жим лежа" sheetId="4" r:id="rId4"/>
    <sheet name="Тяга" sheetId="5" r:id="rId5"/>
    <sheet name="Военный жим" sheetId="6" r:id="rId6"/>
    <sheet name="Бицепс клас." sheetId="9" r:id="rId7"/>
    <sheet name="Силовое двоеборье" sheetId="10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1" i="9" l="1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2" i="9"/>
  <c r="N33" i="9"/>
  <c r="N34" i="9"/>
  <c r="N35" i="9"/>
  <c r="N36" i="9"/>
  <c r="N37" i="9"/>
  <c r="N38" i="9"/>
  <c r="N39" i="9"/>
  <c r="N40" i="9"/>
  <c r="N10" i="9"/>
  <c r="U11" i="10" l="1"/>
  <c r="U12" i="10"/>
  <c r="U13" i="10"/>
  <c r="U14" i="10"/>
  <c r="U15" i="10"/>
  <c r="U16" i="10"/>
  <c r="U17" i="10"/>
  <c r="U18" i="10"/>
  <c r="U19" i="10"/>
  <c r="U20" i="10"/>
  <c r="U10" i="10"/>
  <c r="N11" i="4" l="1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6" i="4"/>
  <c r="N37" i="4"/>
  <c r="N38" i="4"/>
  <c r="N39" i="4"/>
  <c r="N40" i="4"/>
  <c r="N41" i="4"/>
  <c r="N42" i="4"/>
  <c r="N10" i="4"/>
  <c r="AA11" i="2" l="1"/>
  <c r="AB11" i="2" s="1"/>
  <c r="AA12" i="2"/>
  <c r="AB12" i="2" s="1"/>
  <c r="AA13" i="2"/>
  <c r="AB13" i="2" s="1"/>
  <c r="AA14" i="2"/>
  <c r="AB14" i="2" s="1"/>
  <c r="AA15" i="2"/>
  <c r="AB15" i="2" s="1"/>
  <c r="AA16" i="2"/>
  <c r="AB16" i="2" s="1"/>
  <c r="AA17" i="2"/>
  <c r="AB17" i="2" s="1"/>
  <c r="AA18" i="2"/>
  <c r="AB18" i="2" s="1"/>
  <c r="AA19" i="2"/>
  <c r="AA20" i="2"/>
  <c r="AB20" i="2" s="1"/>
  <c r="AA21" i="2"/>
  <c r="AB21" i="2" s="1"/>
  <c r="AA22" i="2"/>
  <c r="AB22" i="2" s="1"/>
  <c r="AA23" i="2"/>
  <c r="AB23" i="2" s="1"/>
  <c r="AA24" i="2"/>
  <c r="AB24" i="2" s="1"/>
  <c r="AB19" i="2"/>
  <c r="AA10" i="2"/>
  <c r="AB10" i="2" s="1"/>
  <c r="N12" i="3"/>
  <c r="N13" i="3"/>
  <c r="N14" i="3"/>
  <c r="N15" i="3"/>
  <c r="N16" i="3"/>
  <c r="N17" i="3"/>
  <c r="N18" i="3"/>
  <c r="N19" i="3"/>
  <c r="N11" i="3"/>
</calcChain>
</file>

<file path=xl/sharedStrings.xml><?xml version="1.0" encoding="utf-8"?>
<sst xmlns="http://schemas.openxmlformats.org/spreadsheetml/2006/main" count="739" uniqueCount="166">
  <si>
    <t>П/Н</t>
  </si>
  <si>
    <t>В/К</t>
  </si>
  <si>
    <t>ФИО</t>
  </si>
  <si>
    <t>Команда</t>
  </si>
  <si>
    <t>Дата рождения</t>
  </si>
  <si>
    <t>В/Г</t>
  </si>
  <si>
    <t>Тренер</t>
  </si>
  <si>
    <t>Команда/город</t>
  </si>
  <si>
    <t>Дата Рождения</t>
  </si>
  <si>
    <t>Возрастная категория</t>
  </si>
  <si>
    <t>Вес</t>
  </si>
  <si>
    <t>Шварц</t>
  </si>
  <si>
    <t>Рез-тат</t>
  </si>
  <si>
    <t>МЕСТО</t>
  </si>
  <si>
    <t>Троеборье</t>
  </si>
  <si>
    <t>Присед</t>
  </si>
  <si>
    <t>Тяга</t>
  </si>
  <si>
    <t>Жим лежа</t>
  </si>
  <si>
    <t>Военный жим</t>
  </si>
  <si>
    <t>Бицепс</t>
  </si>
  <si>
    <t xml:space="preserve"> Двоеборье</t>
  </si>
  <si>
    <t xml:space="preserve">Прочие </t>
  </si>
  <si>
    <t>Общ. сумма</t>
  </si>
  <si>
    <t>Общ. Шварц</t>
  </si>
  <si>
    <t>Шевелёв Ярослав Сергеевич</t>
  </si>
  <si>
    <t>Спарта/Полевской</t>
  </si>
  <si>
    <t>да</t>
  </si>
  <si>
    <t xml:space="preserve"> 89533856790 @</t>
  </si>
  <si>
    <t>Маклыгин Дмитрий</t>
  </si>
  <si>
    <t>Костромина Алина</t>
  </si>
  <si>
    <t>27.08.2004 (20лет)</t>
  </si>
  <si>
    <t xml:space="preserve"> 03.02.1977 (48)</t>
  </si>
  <si>
    <t>Юниоры 20-23</t>
  </si>
  <si>
    <t>Ветераны 45-49</t>
  </si>
  <si>
    <t> 22.01.1994 (31)</t>
  </si>
  <si>
    <t>Открытая 24-32</t>
  </si>
  <si>
    <t>Сарычева Марина</t>
  </si>
  <si>
    <t>09.09.1985 (39)</t>
  </si>
  <si>
    <t>Сабветераны 33-39</t>
  </si>
  <si>
    <t>Зыкова Ольга</t>
  </si>
  <si>
    <t>30.07.1988 (36)</t>
  </si>
  <si>
    <t>Свирина Светлана</t>
  </si>
  <si>
    <t>Петров Павел</t>
  </si>
  <si>
    <t>10.01.1990 (35)</t>
  </si>
  <si>
    <t>18.09.1990 (34)</t>
  </si>
  <si>
    <t>Курипка Владимир</t>
  </si>
  <si>
    <t>Три Кита</t>
  </si>
  <si>
    <t>Лапко Никита</t>
  </si>
  <si>
    <t>Юдаков Никита</t>
  </si>
  <si>
    <t>Катков Д. С.</t>
  </si>
  <si>
    <t>Петерсон Виктор</t>
  </si>
  <si>
    <t>05.05,1993 (32)</t>
  </si>
  <si>
    <t>Маклыгин Д.</t>
  </si>
  <si>
    <t xml:space="preserve">Гунгер Владимир </t>
  </si>
  <si>
    <t>03.10.2010 (14)</t>
  </si>
  <si>
    <t>Воронков Виталий Вячаславович</t>
  </si>
  <si>
    <t>Екатеринбург</t>
  </si>
  <si>
    <t>01.10.1990 (34)</t>
  </si>
  <si>
    <t>15.12.1990 (34)</t>
  </si>
  <si>
    <t>-</t>
  </si>
  <si>
    <t>89506396855 @</t>
  </si>
  <si>
    <t>Дрягин Максим Александрович</t>
  </si>
  <si>
    <t>Арарат/Полевской</t>
  </si>
  <si>
    <t>Юноши 0-13</t>
  </si>
  <si>
    <t>Юноши 14-15</t>
  </si>
  <si>
    <t>89000390157 @</t>
  </si>
  <si>
    <t>10.11.2006 (18)</t>
  </si>
  <si>
    <t>Рытов Сергей</t>
  </si>
  <si>
    <t>11.12.2007 (17)</t>
  </si>
  <si>
    <t>Дрягин Данил Александрович</t>
  </si>
  <si>
    <t>10.08.2006 (18)</t>
  </si>
  <si>
    <t>89506452630 @</t>
  </si>
  <si>
    <t>Юноши 18-19</t>
  </si>
  <si>
    <t>Юноши 16-17</t>
  </si>
  <si>
    <t>16.06.1999 (26)</t>
  </si>
  <si>
    <t>Ветераны 40-44</t>
  </si>
  <si>
    <t>17 лет</t>
  </si>
  <si>
    <t>11 лет</t>
  </si>
  <si>
    <t>Околот Иван Викторович</t>
  </si>
  <si>
    <t>Полевской</t>
  </si>
  <si>
    <t>39 лет</t>
  </si>
  <si>
    <t xml:space="preserve"> 89058062471 @</t>
  </si>
  <si>
    <t>Чусов Александр Артурович</t>
  </si>
  <si>
    <t>89826519591 @</t>
  </si>
  <si>
    <t>Несмиянов Илья Игоревич</t>
  </si>
  <si>
    <t>89089261396 @</t>
  </si>
  <si>
    <t>16 лет</t>
  </si>
  <si>
    <t>Сабветераны 33-39 до 52</t>
  </si>
  <si>
    <t>Сабветераны 33-39 до 60</t>
  </si>
  <si>
    <t>Сабветераны 33-39 до 67,5</t>
  </si>
  <si>
    <t>Юноши 14-15 до 67,5</t>
  </si>
  <si>
    <t>Юноши 16-17 до 75</t>
  </si>
  <si>
    <t>Юноши 16-17 до 90</t>
  </si>
  <si>
    <t>Юниоры 20-23 до 75</t>
  </si>
  <si>
    <t>Ветераны 45-49 до 100</t>
  </si>
  <si>
    <t>30.11.2006 (18)</t>
  </si>
  <si>
    <t>Юноши 0-13 до 44</t>
  </si>
  <si>
    <t>Юноши 18-19 до 60</t>
  </si>
  <si>
    <t>Юноши 18-19 до 67,5</t>
  </si>
  <si>
    <t>Юноши 16-17 до 67,5</t>
  </si>
  <si>
    <t>Открытая 24-32 до 100</t>
  </si>
  <si>
    <t>27.08.2004 (20)</t>
  </si>
  <si>
    <t>Сабветераны 33-39 до 82,5</t>
  </si>
  <si>
    <t>Сабветераны 33-39 до 110</t>
  </si>
  <si>
    <t>Юноши 16-17 до 82,5</t>
  </si>
  <si>
    <t>Сабветераны 33-39 до 70</t>
  </si>
  <si>
    <t>Абсолютка мужики 18+</t>
  </si>
  <si>
    <t>Владимирова Софья</t>
  </si>
  <si>
    <t>27 лет</t>
  </si>
  <si>
    <t>@</t>
  </si>
  <si>
    <t>Открытая 24-32 до 67,5</t>
  </si>
  <si>
    <t>Сабуров Григорий Владимирович</t>
  </si>
  <si>
    <t>89530093259 @</t>
  </si>
  <si>
    <t>Сабунина Людмила Валерьевна</t>
  </si>
  <si>
    <t>14.12.1977 (47)</t>
  </si>
  <si>
    <t>Бронский А. В.</t>
  </si>
  <si>
    <t>89045494192 @</t>
  </si>
  <si>
    <t>Ветераны 45-49 до 56</t>
  </si>
  <si>
    <t>Абсолютка среди Девушек</t>
  </si>
  <si>
    <t>место</t>
  </si>
  <si>
    <t>900нал</t>
  </si>
  <si>
    <t>500 т</t>
  </si>
  <si>
    <t>500т</t>
  </si>
  <si>
    <t>1700 т</t>
  </si>
  <si>
    <t>0.5586</t>
  </si>
  <si>
    <t>900 нал</t>
  </si>
  <si>
    <t>1700 нал</t>
  </si>
  <si>
    <t>0.7297</t>
  </si>
  <si>
    <t>0.9952</t>
  </si>
  <si>
    <t>2500 нал</t>
  </si>
  <si>
    <t>3700т+400нал</t>
  </si>
  <si>
    <t>Завьялов Роман</t>
  </si>
  <si>
    <t>Чистопашин В.</t>
  </si>
  <si>
    <t>89002074035 сор</t>
  </si>
  <si>
    <t>Открытая 24-32 до 56</t>
  </si>
  <si>
    <t>0.9110</t>
  </si>
  <si>
    <t>5700нал</t>
  </si>
  <si>
    <t>0.8302</t>
  </si>
  <si>
    <t>0.7867</t>
  </si>
  <si>
    <t>2400т</t>
  </si>
  <si>
    <t>0.6701</t>
  </si>
  <si>
    <t>1700т</t>
  </si>
  <si>
    <t>0.5691</t>
  </si>
  <si>
    <t>4900т</t>
  </si>
  <si>
    <t>0.7602</t>
  </si>
  <si>
    <t>1700нал</t>
  </si>
  <si>
    <t>Полевской/ФСК СТЗ</t>
  </si>
  <si>
    <t xml:space="preserve">Каримов Сергей </t>
  </si>
  <si>
    <t>2500т</t>
  </si>
  <si>
    <t>Горный щит</t>
  </si>
  <si>
    <t>Ветераны 40-44 до 90</t>
  </si>
  <si>
    <t>0.5885</t>
  </si>
  <si>
    <t>37.5</t>
  </si>
  <si>
    <t>Внуковских Артур</t>
  </si>
  <si>
    <t>Открытая 24-32 до 82,5</t>
  </si>
  <si>
    <t xml:space="preserve">секретарь сорев. </t>
  </si>
  <si>
    <t>Певцова А. А.</t>
  </si>
  <si>
    <t>судья междунардной кат.</t>
  </si>
  <si>
    <t>судья федеральной кат.</t>
  </si>
  <si>
    <t>Лыжин Д. А.</t>
  </si>
  <si>
    <t>судья региональной кат.</t>
  </si>
  <si>
    <t>Кленов А. В.</t>
  </si>
  <si>
    <t>судья международной кат.</t>
  </si>
  <si>
    <t>Квасников А. С.</t>
  </si>
  <si>
    <t xml:space="preserve"> 3000нал+1900т</t>
  </si>
  <si>
    <t xml:space="preserve">В командном зачете первое место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</si>
</sst>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b/>
      <sz val="8"/>
      <color indexed="12"/>
      <name val="Arial Cyr"/>
      <charset val="204"/>
    </font>
    <font>
      <b/>
      <sz val="8"/>
      <color theme="1"/>
      <name val="Arial Cyr"/>
      <charset val="204"/>
    </font>
    <font>
      <sz val="12"/>
      <color rgb="FF251E1A"/>
      <name val="Times New Roman"/>
      <family val="1"/>
      <charset val="204"/>
    </font>
    <font>
      <strike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164" fontId="5" fillId="2" borderId="7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164" fontId="5" fillId="2" borderId="13" xfId="1" applyNumberFormat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4" fontId="5" fillId="2" borderId="18" xfId="1" applyNumberFormat="1" applyFont="1" applyFill="1" applyBorder="1" applyAlignment="1">
      <alignment horizontal="center" vertical="center"/>
    </xf>
    <xf numFmtId="164" fontId="6" fillId="2" borderId="7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5" borderId="1" xfId="0" applyFill="1" applyBorder="1" applyAlignment="1">
      <alignment horizontal="center" vertical="center"/>
    </xf>
    <xf numFmtId="0" fontId="0" fillId="6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0" fillId="7" borderId="0" xfId="0" applyFill="1"/>
    <xf numFmtId="0" fontId="0" fillId="0" borderId="16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8" fillId="2" borderId="1" xfId="0" applyFont="1" applyFill="1" applyBorder="1"/>
    <xf numFmtId="0" fontId="8" fillId="0" borderId="1" xfId="0" applyFont="1" applyBorder="1"/>
    <xf numFmtId="0" fontId="0" fillId="2" borderId="0" xfId="0" applyFill="1"/>
    <xf numFmtId="0" fontId="0" fillId="0" borderId="17" xfId="0" applyBorder="1"/>
    <xf numFmtId="0" fontId="3" fillId="2" borderId="22" xfId="1" applyFont="1" applyFill="1" applyBorder="1" applyAlignment="1">
      <alignment horizontal="center" vertical="center"/>
    </xf>
    <xf numFmtId="164" fontId="5" fillId="2" borderId="23" xfId="1" applyNumberFormat="1" applyFont="1" applyFill="1" applyBorder="1" applyAlignment="1">
      <alignment horizontal="center" vertical="center"/>
    </xf>
    <xf numFmtId="164" fontId="6" fillId="2" borderId="22" xfId="1" applyNumberFormat="1" applyFont="1" applyFill="1" applyBorder="1" applyAlignment="1">
      <alignment horizontal="center" vertical="center"/>
    </xf>
    <xf numFmtId="164" fontId="5" fillId="2" borderId="24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8" fillId="6" borderId="1" xfId="0" applyFont="1" applyFill="1" applyBorder="1"/>
    <xf numFmtId="0" fontId="0" fillId="0" borderId="20" xfId="0" applyBorder="1"/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164" fontId="5" fillId="2" borderId="7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/>
    <xf numFmtId="0" fontId="0" fillId="2" borderId="20" xfId="0" applyFill="1" applyBorder="1"/>
    <xf numFmtId="0" fontId="0" fillId="0" borderId="2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99CC"/>
      <color rgb="FFCCFF99"/>
      <color rgb="FF666699"/>
      <color rgb="FFFF9933"/>
      <color rgb="FFCC00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19050</xdr:rowOff>
    </xdr:from>
    <xdr:to>
      <xdr:col>10</xdr:col>
      <xdr:colOff>590550</xdr:colOff>
      <xdr:row>4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209550"/>
          <a:ext cx="11877675" cy="733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2800">
              <a:solidFill>
                <a:srgbClr val="0070C0"/>
              </a:solidFill>
            </a:rPr>
            <a:t>                   Кубок</a:t>
          </a:r>
          <a:r>
            <a:rPr lang="ru-RU" sz="2800" baseline="0">
              <a:solidFill>
                <a:srgbClr val="0070C0"/>
              </a:solidFill>
            </a:rPr>
            <a:t> г. Полевского по Пауэрлифтингу 27 июля 2025г.</a:t>
          </a:r>
          <a:endParaRPr lang="ru-RU" sz="2800">
            <a:solidFill>
              <a:srgbClr val="0070C0"/>
            </a:solidFill>
          </a:endParaRPr>
        </a:p>
      </xdr:txBody>
    </xdr:sp>
    <xdr:clientData/>
  </xdr:twoCellAnchor>
  <xdr:oneCellAnchor>
    <xdr:from>
      <xdr:col>7</xdr:col>
      <xdr:colOff>542925</xdr:colOff>
      <xdr:row>6</xdr:row>
      <xdr:rowOff>123825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0077450" y="126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522713</xdr:colOff>
      <xdr:row>5</xdr:row>
      <xdr:rowOff>127774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723506" y="11848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6</xdr:col>
      <xdr:colOff>58079</xdr:colOff>
      <xdr:row>4</xdr:row>
      <xdr:rowOff>69695</xdr:rowOff>
    </xdr:from>
    <xdr:to>
      <xdr:col>23</xdr:col>
      <xdr:colOff>336860</xdr:colOff>
      <xdr:row>5</xdr:row>
      <xdr:rowOff>278780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38750" y="813110"/>
          <a:ext cx="10547195" cy="5227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600">
              <a:solidFill>
                <a:schemeClr val="tx2">
                  <a:lumMod val="60000"/>
                  <a:lumOff val="40000"/>
                </a:schemeClr>
              </a:solidFill>
            </a:rPr>
            <a:t>ТРОЕБОРЬЕ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1</xdr:row>
      <xdr:rowOff>104775</xdr:rowOff>
    </xdr:from>
    <xdr:to>
      <xdr:col>12</xdr:col>
      <xdr:colOff>200025</xdr:colOff>
      <xdr:row>4</xdr:row>
      <xdr:rowOff>123825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905125" y="295275"/>
          <a:ext cx="7362825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chemeClr val="accent4">
                  <a:lumMod val="75000"/>
                </a:schemeClr>
              </a:solidFill>
            </a:rPr>
            <a:t>ПРИСЕДАНИЕ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</xdr:row>
      <xdr:rowOff>180975</xdr:rowOff>
    </xdr:from>
    <xdr:to>
      <xdr:col>10</xdr:col>
      <xdr:colOff>19050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409950" y="371475"/>
          <a:ext cx="6753225" cy="561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600">
              <a:solidFill>
                <a:schemeClr val="accent2">
                  <a:lumMod val="60000"/>
                  <a:lumOff val="40000"/>
                </a:schemeClr>
              </a:solidFill>
            </a:rPr>
            <a:t>ЖИМ ЛЕЖА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1</xdr:row>
      <xdr:rowOff>76200</xdr:rowOff>
    </xdr:from>
    <xdr:to>
      <xdr:col>11</xdr:col>
      <xdr:colOff>142875</xdr:colOff>
      <xdr:row>4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333750" y="266700"/>
          <a:ext cx="64770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600">
              <a:solidFill>
                <a:schemeClr val="accent6">
                  <a:lumMod val="60000"/>
                  <a:lumOff val="40000"/>
                </a:schemeClr>
              </a:solidFill>
            </a:rPr>
            <a:t>СТАНОВАЯ ТЯГА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1</xdr:row>
      <xdr:rowOff>95250</xdr:rowOff>
    </xdr:from>
    <xdr:to>
      <xdr:col>11</xdr:col>
      <xdr:colOff>600075</xdr:colOff>
      <xdr:row>4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3133725" y="285750"/>
          <a:ext cx="75247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chemeClr val="bg1">
                  <a:lumMod val="75000"/>
                </a:schemeClr>
              </a:solidFill>
            </a:rPr>
            <a:t>ВОЕННЫЙ ЖИМ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1</xdr:row>
      <xdr:rowOff>76200</xdr:rowOff>
    </xdr:from>
    <xdr:to>
      <xdr:col>12</xdr:col>
      <xdr:colOff>514350</xdr:colOff>
      <xdr:row>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333625" y="266700"/>
          <a:ext cx="82296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600">
              <a:solidFill>
                <a:schemeClr val="accent6">
                  <a:lumMod val="40000"/>
                  <a:lumOff val="60000"/>
                </a:schemeClr>
              </a:solidFill>
            </a:rPr>
            <a:t>БИЦЕПС КЛАССИЧЕСКИЙ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28575</xdr:rowOff>
    </xdr:from>
    <xdr:to>
      <xdr:col>12</xdr:col>
      <xdr:colOff>57150</xdr:colOff>
      <xdr:row>4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076450" y="219075"/>
          <a:ext cx="8353425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3200">
              <a:solidFill>
                <a:schemeClr val="accent4">
                  <a:lumMod val="60000"/>
                  <a:lumOff val="40000"/>
                </a:schemeClr>
              </a:solidFill>
            </a:rPr>
            <a:t>СИЛОВОЕ ДВОЕБОРЬЕ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7:Q43"/>
  <sheetViews>
    <sheetView zoomScale="89" zoomScaleNormal="89" workbookViewId="0">
      <pane ySplit="7" topLeftCell="A8" activePane="bottomLeft" state="frozen"/>
      <selection pane="bottomLeft" activeCell="J43" sqref="J43:K43"/>
    </sheetView>
  </sheetViews>
  <sheetFormatPr defaultRowHeight="15" x14ac:dyDescent="0.25"/>
  <cols>
    <col min="1" max="1" width="9.140625" customWidth="1"/>
    <col min="3" max="3" width="32.42578125" customWidth="1"/>
    <col min="4" max="4" width="27.28515625" customWidth="1"/>
    <col min="5" max="5" width="17.5703125" customWidth="1"/>
    <col min="6" max="6" width="22.42578125" customWidth="1"/>
    <col min="7" max="7" width="25" customWidth="1"/>
    <col min="8" max="8" width="11" customWidth="1"/>
    <col min="10" max="10" width="10" customWidth="1"/>
    <col min="11" max="11" width="6.28515625" customWidth="1"/>
    <col min="12" max="12" width="13.7109375" customWidth="1"/>
    <col min="13" max="13" width="8.42578125" customWidth="1"/>
    <col min="14" max="14" width="12.140625" customWidth="1"/>
    <col min="15" max="15" width="18" customWidth="1"/>
  </cols>
  <sheetData>
    <row r="7" spans="1:16" x14ac:dyDescent="0.25">
      <c r="A7" s="1" t="s">
        <v>0</v>
      </c>
      <c r="B7" s="1" t="s">
        <v>1</v>
      </c>
      <c r="C7" s="1" t="s">
        <v>2</v>
      </c>
      <c r="D7" s="1" t="s">
        <v>7</v>
      </c>
      <c r="E7" s="1" t="s">
        <v>4</v>
      </c>
      <c r="F7" s="1" t="s">
        <v>5</v>
      </c>
      <c r="G7" s="1" t="s">
        <v>6</v>
      </c>
      <c r="H7" s="1" t="s">
        <v>14</v>
      </c>
      <c r="I7" s="1" t="s">
        <v>15</v>
      </c>
      <c r="J7" s="1" t="s">
        <v>17</v>
      </c>
      <c r="K7" s="7" t="s">
        <v>16</v>
      </c>
      <c r="L7" s="7" t="s">
        <v>18</v>
      </c>
      <c r="M7" s="7" t="s">
        <v>19</v>
      </c>
      <c r="N7" s="7" t="s">
        <v>20</v>
      </c>
      <c r="O7" s="7" t="s">
        <v>21</v>
      </c>
    </row>
    <row r="8" spans="1:16" x14ac:dyDescent="0.25">
      <c r="A8" s="11">
        <v>1</v>
      </c>
      <c r="B8" s="11">
        <v>44</v>
      </c>
      <c r="C8" s="11" t="s">
        <v>61</v>
      </c>
      <c r="D8" s="11" t="s">
        <v>62</v>
      </c>
      <c r="E8" s="11" t="s">
        <v>77</v>
      </c>
      <c r="F8" s="11" t="s">
        <v>63</v>
      </c>
      <c r="G8" s="11" t="s">
        <v>59</v>
      </c>
      <c r="H8" s="11"/>
      <c r="I8" s="11"/>
      <c r="J8" s="14" t="s">
        <v>26</v>
      </c>
      <c r="K8" s="11"/>
      <c r="L8" s="11"/>
      <c r="M8" s="11"/>
      <c r="N8" s="11"/>
      <c r="O8" s="11" t="s">
        <v>65</v>
      </c>
      <c r="P8" t="s">
        <v>121</v>
      </c>
    </row>
    <row r="9" spans="1:16" x14ac:dyDescent="0.25">
      <c r="A9" s="11">
        <v>2</v>
      </c>
      <c r="B9" s="11">
        <v>52</v>
      </c>
      <c r="C9" s="11" t="s">
        <v>39</v>
      </c>
      <c r="D9" s="11" t="s">
        <v>25</v>
      </c>
      <c r="E9" s="11" t="s">
        <v>40</v>
      </c>
      <c r="F9" s="11" t="s">
        <v>38</v>
      </c>
      <c r="G9" s="11" t="s">
        <v>52</v>
      </c>
      <c r="H9" s="13" t="s">
        <v>26</v>
      </c>
      <c r="I9" s="13" t="s">
        <v>26</v>
      </c>
      <c r="J9" s="14" t="s">
        <v>26</v>
      </c>
      <c r="K9" s="13" t="s">
        <v>26</v>
      </c>
      <c r="L9" s="11"/>
      <c r="M9" s="11"/>
      <c r="N9" s="13" t="s">
        <v>26</v>
      </c>
      <c r="O9" s="11"/>
      <c r="P9" t="s">
        <v>130</v>
      </c>
    </row>
    <row r="10" spans="1:16" x14ac:dyDescent="0.25">
      <c r="A10" s="11">
        <v>3</v>
      </c>
      <c r="B10" s="11">
        <v>56</v>
      </c>
      <c r="C10" s="11" t="s">
        <v>113</v>
      </c>
      <c r="D10" s="11" t="s">
        <v>146</v>
      </c>
      <c r="E10" s="11" t="s">
        <v>114</v>
      </c>
      <c r="F10" s="11" t="s">
        <v>33</v>
      </c>
      <c r="G10" s="11" t="s">
        <v>115</v>
      </c>
      <c r="H10" s="11"/>
      <c r="I10" s="13" t="s">
        <v>26</v>
      </c>
      <c r="J10" s="14" t="s">
        <v>26</v>
      </c>
      <c r="K10" s="11"/>
      <c r="L10" s="11"/>
      <c r="M10" s="11"/>
      <c r="N10" s="11"/>
      <c r="O10" s="11" t="s">
        <v>116</v>
      </c>
      <c r="P10" t="s">
        <v>126</v>
      </c>
    </row>
    <row r="11" spans="1:16" x14ac:dyDescent="0.25">
      <c r="A11" s="11">
        <v>4</v>
      </c>
      <c r="B11" s="11">
        <v>56</v>
      </c>
      <c r="C11" s="11" t="s">
        <v>29</v>
      </c>
      <c r="D11" s="11" t="s">
        <v>25</v>
      </c>
      <c r="E11" s="11" t="s">
        <v>34</v>
      </c>
      <c r="F11" s="11" t="s">
        <v>35</v>
      </c>
      <c r="G11" s="11" t="s">
        <v>52</v>
      </c>
      <c r="H11" s="13" t="s">
        <v>26</v>
      </c>
      <c r="I11" s="13" t="s">
        <v>26</v>
      </c>
      <c r="J11" s="14" t="s">
        <v>26</v>
      </c>
      <c r="K11" s="13" t="s">
        <v>26</v>
      </c>
      <c r="L11" s="13" t="s">
        <v>26</v>
      </c>
      <c r="M11" s="13" t="s">
        <v>26</v>
      </c>
      <c r="N11" s="13" t="s">
        <v>26</v>
      </c>
      <c r="O11" s="11"/>
      <c r="P11" s="29" t="s">
        <v>136</v>
      </c>
    </row>
    <row r="12" spans="1:16" x14ac:dyDescent="0.25">
      <c r="A12" s="11">
        <v>5</v>
      </c>
      <c r="B12" s="11">
        <v>60</v>
      </c>
      <c r="C12" s="11" t="s">
        <v>41</v>
      </c>
      <c r="D12" s="11" t="s">
        <v>25</v>
      </c>
      <c r="E12" s="15" t="s">
        <v>44</v>
      </c>
      <c r="F12" s="11" t="s">
        <v>38</v>
      </c>
      <c r="G12" s="11" t="s">
        <v>52</v>
      </c>
      <c r="H12" s="23"/>
      <c r="I12" s="23"/>
      <c r="J12" s="14" t="s">
        <v>26</v>
      </c>
      <c r="K12" s="23"/>
      <c r="L12" s="13" t="s">
        <v>26</v>
      </c>
      <c r="M12" s="13" t="s">
        <v>26</v>
      </c>
      <c r="N12" s="23"/>
      <c r="O12" s="11"/>
      <c r="P12" s="27" t="s">
        <v>129</v>
      </c>
    </row>
    <row r="13" spans="1:16" x14ac:dyDescent="0.25">
      <c r="A13" s="11">
        <v>6</v>
      </c>
      <c r="B13" s="11">
        <v>60</v>
      </c>
      <c r="C13" s="11" t="s">
        <v>45</v>
      </c>
      <c r="D13" s="11" t="s">
        <v>46</v>
      </c>
      <c r="E13" s="11" t="s">
        <v>95</v>
      </c>
      <c r="F13" s="11" t="s">
        <v>72</v>
      </c>
      <c r="G13" s="11" t="s">
        <v>49</v>
      </c>
      <c r="H13" s="11"/>
      <c r="I13" s="11"/>
      <c r="J13" s="14" t="s">
        <v>26</v>
      </c>
      <c r="K13" s="11"/>
      <c r="L13" s="11"/>
      <c r="M13" s="11"/>
      <c r="N13" s="11"/>
      <c r="O13" s="11"/>
      <c r="P13" t="s">
        <v>120</v>
      </c>
    </row>
    <row r="14" spans="1:16" x14ac:dyDescent="0.25">
      <c r="A14" s="11">
        <v>7</v>
      </c>
      <c r="B14" s="11">
        <v>67.5</v>
      </c>
      <c r="C14" s="11" t="s">
        <v>42</v>
      </c>
      <c r="D14" s="11" t="s">
        <v>25</v>
      </c>
      <c r="E14" s="15" t="s">
        <v>43</v>
      </c>
      <c r="F14" s="11" t="s">
        <v>38</v>
      </c>
      <c r="G14" s="11" t="s">
        <v>52</v>
      </c>
      <c r="H14" s="11"/>
      <c r="I14" s="11"/>
      <c r="J14" s="12"/>
      <c r="K14" s="13" t="s">
        <v>26</v>
      </c>
      <c r="L14" s="11"/>
      <c r="M14" s="13" t="s">
        <v>26</v>
      </c>
      <c r="N14" s="11"/>
      <c r="O14" s="11"/>
      <c r="P14" t="s">
        <v>145</v>
      </c>
    </row>
    <row r="15" spans="1:16" x14ac:dyDescent="0.25">
      <c r="A15" s="11">
        <v>8</v>
      </c>
      <c r="B15" s="11">
        <v>67.5</v>
      </c>
      <c r="C15" s="11" t="s">
        <v>36</v>
      </c>
      <c r="D15" s="11" t="s">
        <v>25</v>
      </c>
      <c r="E15" s="15" t="s">
        <v>37</v>
      </c>
      <c r="F15" s="11" t="s">
        <v>38</v>
      </c>
      <c r="G15" s="11" t="s">
        <v>52</v>
      </c>
      <c r="H15" s="13" t="s">
        <v>26</v>
      </c>
      <c r="I15" s="13" t="s">
        <v>26</v>
      </c>
      <c r="J15" s="14" t="s">
        <v>26</v>
      </c>
      <c r="K15" s="13" t="s">
        <v>26</v>
      </c>
      <c r="L15" s="13" t="s">
        <v>26</v>
      </c>
      <c r="M15" s="13" t="s">
        <v>26</v>
      </c>
      <c r="N15" s="13" t="s">
        <v>26</v>
      </c>
      <c r="O15" s="11"/>
      <c r="P15" s="29" t="s">
        <v>136</v>
      </c>
    </row>
    <row r="16" spans="1:16" x14ac:dyDescent="0.25">
      <c r="A16" s="11">
        <v>9</v>
      </c>
      <c r="B16" s="11">
        <v>67.5</v>
      </c>
      <c r="C16" s="11" t="s">
        <v>48</v>
      </c>
      <c r="D16" s="11" t="s">
        <v>46</v>
      </c>
      <c r="E16" s="11" t="s">
        <v>54</v>
      </c>
      <c r="F16" s="11" t="s">
        <v>64</v>
      </c>
      <c r="G16" s="11" t="s">
        <v>49</v>
      </c>
      <c r="H16" s="13" t="s">
        <v>26</v>
      </c>
      <c r="I16" s="11"/>
      <c r="J16" s="12"/>
      <c r="K16" s="11"/>
      <c r="L16" s="11"/>
      <c r="M16" s="11"/>
      <c r="N16" s="11"/>
      <c r="O16" s="11"/>
      <c r="P16" t="s">
        <v>122</v>
      </c>
    </row>
    <row r="17" spans="1:17" x14ac:dyDescent="0.25">
      <c r="A17" s="11">
        <v>10</v>
      </c>
      <c r="B17" s="11">
        <v>67.5</v>
      </c>
      <c r="C17" s="11" t="s">
        <v>69</v>
      </c>
      <c r="D17" s="11" t="s">
        <v>62</v>
      </c>
      <c r="E17" s="15" t="s">
        <v>70</v>
      </c>
      <c r="F17" s="11" t="s">
        <v>72</v>
      </c>
      <c r="G17" s="11" t="s">
        <v>59</v>
      </c>
      <c r="H17" s="11"/>
      <c r="I17" s="11"/>
      <c r="J17" s="14" t="s">
        <v>26</v>
      </c>
      <c r="K17" s="11"/>
      <c r="L17" s="11"/>
      <c r="M17" s="13" t="s">
        <v>26</v>
      </c>
      <c r="N17" s="11"/>
      <c r="O17" s="11" t="s">
        <v>71</v>
      </c>
      <c r="P17" t="s">
        <v>123</v>
      </c>
    </row>
    <row r="18" spans="1:17" x14ac:dyDescent="0.25">
      <c r="A18" s="11">
        <v>11</v>
      </c>
      <c r="B18" s="11">
        <v>67.5</v>
      </c>
      <c r="C18" s="11" t="s">
        <v>84</v>
      </c>
      <c r="D18" s="11" t="s">
        <v>62</v>
      </c>
      <c r="E18" s="11" t="s">
        <v>86</v>
      </c>
      <c r="F18" s="11" t="s">
        <v>73</v>
      </c>
      <c r="G18" s="11" t="s">
        <v>59</v>
      </c>
      <c r="H18" s="11"/>
      <c r="I18" s="11"/>
      <c r="J18" s="12"/>
      <c r="K18" s="13" t="s">
        <v>26</v>
      </c>
      <c r="L18" s="11"/>
      <c r="M18" s="13" t="s">
        <v>26</v>
      </c>
      <c r="N18" s="11"/>
      <c r="O18" s="11" t="s">
        <v>85</v>
      </c>
      <c r="P18" s="27" t="s">
        <v>125</v>
      </c>
    </row>
    <row r="19" spans="1:17" x14ac:dyDescent="0.25">
      <c r="A19" s="11">
        <v>12</v>
      </c>
      <c r="B19" s="11">
        <v>67.5</v>
      </c>
      <c r="C19" s="11" t="s">
        <v>107</v>
      </c>
      <c r="D19" s="11" t="s">
        <v>56</v>
      </c>
      <c r="E19" s="11" t="s">
        <v>108</v>
      </c>
      <c r="F19" s="11" t="s">
        <v>35</v>
      </c>
      <c r="G19" s="11" t="s">
        <v>59</v>
      </c>
      <c r="H19" s="11"/>
      <c r="I19" s="11"/>
      <c r="J19" s="14" t="s">
        <v>26</v>
      </c>
      <c r="K19" s="11"/>
      <c r="L19" s="13" t="s">
        <v>26</v>
      </c>
      <c r="M19" s="13" t="s">
        <v>26</v>
      </c>
      <c r="N19" s="11"/>
      <c r="O19" s="11" t="s">
        <v>109</v>
      </c>
      <c r="P19" s="27" t="s">
        <v>139</v>
      </c>
    </row>
    <row r="20" spans="1:17" x14ac:dyDescent="0.25">
      <c r="A20" s="11">
        <v>13</v>
      </c>
      <c r="B20" s="11">
        <v>75</v>
      </c>
      <c r="C20" s="11" t="s">
        <v>50</v>
      </c>
      <c r="D20" s="11" t="s">
        <v>25</v>
      </c>
      <c r="E20" s="11" t="s">
        <v>51</v>
      </c>
      <c r="F20" s="11" t="s">
        <v>38</v>
      </c>
      <c r="G20" s="11" t="s">
        <v>52</v>
      </c>
      <c r="H20" s="11"/>
      <c r="I20" s="11"/>
      <c r="J20" s="12"/>
      <c r="K20" s="11"/>
      <c r="L20" s="11"/>
      <c r="M20" s="13" t="s">
        <v>26</v>
      </c>
      <c r="N20" s="11"/>
      <c r="O20" s="11"/>
      <c r="P20" t="s">
        <v>120</v>
      </c>
    </row>
    <row r="21" spans="1:17" x14ac:dyDescent="0.25">
      <c r="A21" s="11">
        <v>14</v>
      </c>
      <c r="B21" s="11">
        <v>75</v>
      </c>
      <c r="C21" s="11" t="s">
        <v>24</v>
      </c>
      <c r="D21" s="11" t="s">
        <v>25</v>
      </c>
      <c r="E21" s="11" t="s">
        <v>30</v>
      </c>
      <c r="F21" s="11" t="s">
        <v>32</v>
      </c>
      <c r="G21" s="11" t="s">
        <v>52</v>
      </c>
      <c r="H21" s="13" t="s">
        <v>26</v>
      </c>
      <c r="I21" s="11"/>
      <c r="J21" s="14" t="s">
        <v>26</v>
      </c>
      <c r="K21" s="13" t="s">
        <v>26</v>
      </c>
      <c r="L21" s="13" t="s">
        <v>26</v>
      </c>
      <c r="M21" s="13" t="s">
        <v>26</v>
      </c>
      <c r="N21" s="13" t="s">
        <v>26</v>
      </c>
      <c r="O21" s="11" t="s">
        <v>27</v>
      </c>
      <c r="P21" s="29" t="s">
        <v>164</v>
      </c>
    </row>
    <row r="22" spans="1:17" x14ac:dyDescent="0.25">
      <c r="A22" s="11">
        <v>15</v>
      </c>
      <c r="B22" s="11">
        <v>75</v>
      </c>
      <c r="C22" s="11" t="s">
        <v>67</v>
      </c>
      <c r="D22" s="11" t="s">
        <v>46</v>
      </c>
      <c r="E22" s="11" t="s">
        <v>68</v>
      </c>
      <c r="F22" s="11" t="s">
        <v>73</v>
      </c>
      <c r="G22" s="11" t="s">
        <v>49</v>
      </c>
      <c r="H22" s="13" t="s">
        <v>26</v>
      </c>
      <c r="I22" s="11"/>
      <c r="J22" s="22"/>
      <c r="K22" s="11"/>
      <c r="L22" s="11"/>
      <c r="M22" s="11"/>
      <c r="N22" s="11"/>
      <c r="O22" s="11"/>
      <c r="P22" t="s">
        <v>121</v>
      </c>
    </row>
    <row r="23" spans="1:17" x14ac:dyDescent="0.25">
      <c r="A23" s="11">
        <v>16</v>
      </c>
      <c r="B23" s="11">
        <v>75</v>
      </c>
      <c r="C23" s="11" t="s">
        <v>131</v>
      </c>
      <c r="D23" s="11" t="s">
        <v>79</v>
      </c>
      <c r="E23" s="11">
        <v>17</v>
      </c>
      <c r="F23" s="11" t="s">
        <v>73</v>
      </c>
      <c r="G23" s="11" t="s">
        <v>132</v>
      </c>
      <c r="H23" s="11"/>
      <c r="I23" s="11"/>
      <c r="J23" s="14" t="s">
        <v>26</v>
      </c>
      <c r="K23" s="11"/>
      <c r="L23" s="11"/>
      <c r="M23" s="11"/>
      <c r="N23" s="11"/>
      <c r="O23" s="11" t="s">
        <v>133</v>
      </c>
      <c r="P23" t="s">
        <v>122</v>
      </c>
    </row>
    <row r="24" spans="1:17" x14ac:dyDescent="0.25">
      <c r="A24" s="11">
        <v>17</v>
      </c>
      <c r="B24" s="11">
        <v>82.5</v>
      </c>
      <c r="C24" s="11" t="s">
        <v>55</v>
      </c>
      <c r="D24" s="11" t="s">
        <v>56</v>
      </c>
      <c r="E24" s="15" t="s">
        <v>58</v>
      </c>
      <c r="F24" s="11" t="s">
        <v>38</v>
      </c>
      <c r="G24" s="11" t="s">
        <v>59</v>
      </c>
      <c r="H24" s="11"/>
      <c r="I24" s="11"/>
      <c r="J24" s="14" t="s">
        <v>26</v>
      </c>
      <c r="K24" s="11"/>
      <c r="L24" s="11"/>
      <c r="M24" s="11"/>
      <c r="N24" s="11"/>
      <c r="O24" s="11" t="s">
        <v>60</v>
      </c>
      <c r="P24" t="s">
        <v>120</v>
      </c>
    </row>
    <row r="25" spans="1:17" s="26" customFormat="1" x14ac:dyDescent="0.25">
      <c r="A25" s="11">
        <v>18</v>
      </c>
      <c r="B25" s="11">
        <v>82.5</v>
      </c>
      <c r="C25" s="11" t="s">
        <v>111</v>
      </c>
      <c r="D25" s="11" t="s">
        <v>25</v>
      </c>
      <c r="E25" s="15">
        <v>33049</v>
      </c>
      <c r="F25" s="11" t="s">
        <v>38</v>
      </c>
      <c r="G25" s="11" t="s">
        <v>52</v>
      </c>
      <c r="H25" s="11"/>
      <c r="I25" s="11"/>
      <c r="J25" s="14" t="s">
        <v>26</v>
      </c>
      <c r="K25" s="11"/>
      <c r="L25" s="11"/>
      <c r="M25" s="11"/>
      <c r="N25" s="11"/>
      <c r="O25" s="11" t="s">
        <v>112</v>
      </c>
      <c r="P25" t="s">
        <v>125</v>
      </c>
      <c r="Q25" s="32"/>
    </row>
    <row r="26" spans="1:17" x14ac:dyDescent="0.25">
      <c r="A26" s="11">
        <v>19</v>
      </c>
      <c r="B26" s="11">
        <v>82.5</v>
      </c>
      <c r="C26" s="11" t="s">
        <v>82</v>
      </c>
      <c r="D26" s="11" t="s">
        <v>46</v>
      </c>
      <c r="E26" s="11" t="s">
        <v>76</v>
      </c>
      <c r="F26" s="11" t="s">
        <v>73</v>
      </c>
      <c r="G26" s="11" t="s">
        <v>59</v>
      </c>
      <c r="H26" s="13" t="s">
        <v>26</v>
      </c>
      <c r="I26" s="11"/>
      <c r="J26" s="12"/>
      <c r="K26" s="23"/>
      <c r="L26" s="11"/>
      <c r="M26" s="13" t="s">
        <v>26</v>
      </c>
      <c r="N26" s="11"/>
      <c r="O26" s="11" t="s">
        <v>83</v>
      </c>
      <c r="P26" s="27" t="s">
        <v>120</v>
      </c>
    </row>
    <row r="27" spans="1:17" x14ac:dyDescent="0.25">
      <c r="A27" s="11">
        <v>20</v>
      </c>
      <c r="B27" s="11">
        <v>82.5</v>
      </c>
      <c r="C27" s="11" t="s">
        <v>153</v>
      </c>
      <c r="D27" s="11" t="s">
        <v>46</v>
      </c>
      <c r="E27" s="11">
        <v>32</v>
      </c>
      <c r="F27" s="11" t="s">
        <v>35</v>
      </c>
      <c r="G27" s="11" t="s">
        <v>49</v>
      </c>
      <c r="H27" s="11"/>
      <c r="I27" s="11"/>
      <c r="J27" s="12"/>
      <c r="K27" s="11"/>
      <c r="L27" s="11"/>
      <c r="M27" s="13" t="s">
        <v>26</v>
      </c>
      <c r="N27" s="11"/>
      <c r="O27" s="11"/>
    </row>
    <row r="28" spans="1:17" x14ac:dyDescent="0.25">
      <c r="A28" s="11">
        <v>21</v>
      </c>
      <c r="B28" s="11">
        <v>90</v>
      </c>
      <c r="C28" s="11" t="s">
        <v>147</v>
      </c>
      <c r="D28" s="11" t="s">
        <v>149</v>
      </c>
      <c r="E28" s="11">
        <v>44</v>
      </c>
      <c r="F28" s="11" t="s">
        <v>75</v>
      </c>
      <c r="G28" s="11" t="s">
        <v>59</v>
      </c>
      <c r="H28" s="11"/>
      <c r="I28" s="11"/>
      <c r="J28" s="14" t="s">
        <v>26</v>
      </c>
      <c r="K28" s="11"/>
      <c r="L28" s="13" t="s">
        <v>26</v>
      </c>
      <c r="M28" s="13" t="s">
        <v>26</v>
      </c>
      <c r="N28" s="11"/>
      <c r="O28" s="11"/>
      <c r="P28" t="s">
        <v>148</v>
      </c>
    </row>
    <row r="29" spans="1:17" x14ac:dyDescent="0.25">
      <c r="A29" s="11">
        <v>22</v>
      </c>
      <c r="B29" s="11">
        <v>100</v>
      </c>
      <c r="C29" s="11" t="s">
        <v>28</v>
      </c>
      <c r="D29" s="11" t="s">
        <v>25</v>
      </c>
      <c r="E29" s="11" t="s">
        <v>31</v>
      </c>
      <c r="F29" s="11" t="s">
        <v>33</v>
      </c>
      <c r="G29" s="11" t="s">
        <v>52</v>
      </c>
      <c r="H29" s="13" t="s">
        <v>26</v>
      </c>
      <c r="I29" s="13" t="s">
        <v>26</v>
      </c>
      <c r="J29" s="14" t="s">
        <v>26</v>
      </c>
      <c r="K29" s="13" t="s">
        <v>26</v>
      </c>
      <c r="L29" s="23"/>
      <c r="M29" s="13" t="s">
        <v>26</v>
      </c>
      <c r="N29" s="13" t="s">
        <v>26</v>
      </c>
      <c r="O29" s="24"/>
      <c r="P29" s="28" t="s">
        <v>143</v>
      </c>
    </row>
    <row r="30" spans="1:17" x14ac:dyDescent="0.25">
      <c r="A30" s="11">
        <v>23</v>
      </c>
      <c r="B30" s="11">
        <v>100</v>
      </c>
      <c r="C30" s="11" t="s">
        <v>47</v>
      </c>
      <c r="D30" s="11" t="s">
        <v>46</v>
      </c>
      <c r="E30" s="11" t="s">
        <v>74</v>
      </c>
      <c r="F30" s="11" t="s">
        <v>35</v>
      </c>
      <c r="G30" s="11" t="s">
        <v>49</v>
      </c>
      <c r="H30" s="11"/>
      <c r="I30" s="11"/>
      <c r="J30" s="14" t="s">
        <v>26</v>
      </c>
      <c r="K30" s="13" t="s">
        <v>26</v>
      </c>
      <c r="L30" s="11"/>
      <c r="M30" s="13" t="s">
        <v>26</v>
      </c>
      <c r="N30" s="13" t="s">
        <v>26</v>
      </c>
      <c r="O30" s="11"/>
      <c r="P30" t="s">
        <v>123</v>
      </c>
    </row>
    <row r="31" spans="1:17" x14ac:dyDescent="0.25">
      <c r="A31" s="11">
        <v>24</v>
      </c>
      <c r="B31" s="11">
        <v>110</v>
      </c>
      <c r="C31" s="11" t="s">
        <v>53</v>
      </c>
      <c r="D31" s="11" t="s">
        <v>25</v>
      </c>
      <c r="E31" s="11" t="s">
        <v>57</v>
      </c>
      <c r="F31" s="11" t="s">
        <v>38</v>
      </c>
      <c r="G31" s="11" t="s">
        <v>52</v>
      </c>
      <c r="H31" s="11"/>
      <c r="I31" s="11"/>
      <c r="J31" s="14" t="s">
        <v>26</v>
      </c>
      <c r="K31" s="11"/>
      <c r="L31" s="11"/>
      <c r="M31" s="13" t="s">
        <v>26</v>
      </c>
      <c r="N31" s="11"/>
      <c r="O31" s="11"/>
      <c r="P31" t="s">
        <v>141</v>
      </c>
    </row>
    <row r="32" spans="1:17" x14ac:dyDescent="0.25">
      <c r="A32" s="11">
        <v>25</v>
      </c>
      <c r="B32" s="11">
        <v>110</v>
      </c>
      <c r="C32" s="11" t="s">
        <v>78</v>
      </c>
      <c r="D32" s="11" t="s">
        <v>79</v>
      </c>
      <c r="E32" s="11" t="s">
        <v>80</v>
      </c>
      <c r="F32" s="11" t="s">
        <v>38</v>
      </c>
      <c r="G32" s="11" t="s">
        <v>59</v>
      </c>
      <c r="H32" s="11"/>
      <c r="I32" s="11"/>
      <c r="J32" s="14" t="s">
        <v>26</v>
      </c>
      <c r="K32" s="11"/>
      <c r="L32" s="11"/>
      <c r="M32" s="13" t="s">
        <v>26</v>
      </c>
      <c r="N32" s="11"/>
      <c r="O32" s="11" t="s">
        <v>81</v>
      </c>
      <c r="P32" t="s">
        <v>141</v>
      </c>
    </row>
    <row r="33" spans="1:15" x14ac:dyDescent="0.25">
      <c r="A33" s="11">
        <v>26</v>
      </c>
      <c r="B33" s="11"/>
      <c r="C33" s="11"/>
      <c r="D33" s="11"/>
      <c r="E33" s="11"/>
      <c r="F33" s="11"/>
      <c r="G33" s="11"/>
      <c r="H33" s="11"/>
      <c r="I33" s="11"/>
      <c r="J33" s="12"/>
      <c r="K33" s="11"/>
      <c r="L33" s="11"/>
      <c r="M33" s="11"/>
      <c r="N33" s="11"/>
      <c r="O33" s="11"/>
    </row>
    <row r="34" spans="1:15" x14ac:dyDescent="0.25">
      <c r="A34" s="11">
        <v>27</v>
      </c>
      <c r="B34" s="11"/>
      <c r="C34" s="11"/>
      <c r="D34" s="11"/>
      <c r="E34" s="11"/>
      <c r="F34" s="11"/>
      <c r="G34" s="11"/>
      <c r="H34" s="11"/>
      <c r="I34" s="11"/>
      <c r="J34" s="12"/>
      <c r="K34" s="11"/>
      <c r="L34" s="11"/>
      <c r="M34" s="11"/>
      <c r="N34" s="11"/>
      <c r="O34" s="11"/>
    </row>
    <row r="35" spans="1:15" x14ac:dyDescent="0.25">
      <c r="A35" s="11">
        <v>28</v>
      </c>
      <c r="B35" s="11"/>
      <c r="C35" s="11"/>
      <c r="D35" s="11"/>
      <c r="E35" s="11"/>
      <c r="F35" s="11"/>
      <c r="G35" s="11"/>
      <c r="H35" s="11"/>
      <c r="I35" s="11"/>
      <c r="J35" s="12"/>
      <c r="K35" s="11"/>
      <c r="L35" s="11"/>
      <c r="M35" s="11"/>
      <c r="N35" s="11"/>
      <c r="O35" s="11"/>
    </row>
    <row r="36" spans="1: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2"/>
      <c r="K36" s="11"/>
      <c r="L36" s="11"/>
      <c r="M36" s="11"/>
      <c r="N36" s="11"/>
      <c r="O36" s="11"/>
    </row>
    <row r="38" spans="1:15" x14ac:dyDescent="0.25">
      <c r="C38" t="s">
        <v>165</v>
      </c>
      <c r="D38" s="11" t="s">
        <v>25</v>
      </c>
    </row>
    <row r="39" spans="1:15" x14ac:dyDescent="0.25">
      <c r="F39" s="39" t="s">
        <v>162</v>
      </c>
      <c r="G39" t="s">
        <v>49</v>
      </c>
    </row>
    <row r="40" spans="1:15" x14ac:dyDescent="0.25">
      <c r="F40" t="s">
        <v>155</v>
      </c>
      <c r="G40" t="s">
        <v>156</v>
      </c>
    </row>
    <row r="41" spans="1:15" x14ac:dyDescent="0.25">
      <c r="F41" t="s">
        <v>157</v>
      </c>
      <c r="G41" t="s">
        <v>163</v>
      </c>
    </row>
    <row r="42" spans="1:15" x14ac:dyDescent="0.25">
      <c r="F42" t="s">
        <v>158</v>
      </c>
      <c r="G42" t="s">
        <v>159</v>
      </c>
    </row>
    <row r="43" spans="1:15" x14ac:dyDescent="0.25">
      <c r="F43" t="s">
        <v>160</v>
      </c>
      <c r="G43" t="s">
        <v>161</v>
      </c>
    </row>
  </sheetData>
  <sortState xmlns:xlrd2="http://schemas.microsoft.com/office/spreadsheetml/2017/richdata2" ref="B8:Q36">
    <sortCondition ref="B8"/>
  </sortState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5:AC24"/>
  <sheetViews>
    <sheetView topLeftCell="B1" zoomScale="73" zoomScaleNormal="73" workbookViewId="0">
      <pane ySplit="8" topLeftCell="A9" activePane="bottomLeft" state="frozen"/>
      <selection pane="bottomLeft" activeCell="N33" sqref="N33"/>
    </sheetView>
  </sheetViews>
  <sheetFormatPr defaultRowHeight="15" x14ac:dyDescent="0.25"/>
  <cols>
    <col min="3" max="3" width="29.7109375" customWidth="1"/>
    <col min="4" max="4" width="21.5703125" customWidth="1"/>
    <col min="5" max="5" width="18.85546875" customWidth="1"/>
    <col min="6" max="6" width="19" customWidth="1"/>
  </cols>
  <sheetData>
    <row r="5" spans="1:29" ht="24.75" customHeight="1" x14ac:dyDescent="0.25"/>
    <row r="6" spans="1:29" ht="40.5" customHeight="1" thickBot="1" x14ac:dyDescent="0.3"/>
    <row r="7" spans="1:29" x14ac:dyDescent="0.25">
      <c r="A7" s="49"/>
      <c r="B7" s="51" t="s">
        <v>1</v>
      </c>
      <c r="C7" s="53" t="s">
        <v>2</v>
      </c>
      <c r="D7" s="44" t="s">
        <v>3</v>
      </c>
      <c r="E7" s="44" t="s">
        <v>8</v>
      </c>
      <c r="F7" s="44" t="s">
        <v>9</v>
      </c>
      <c r="G7" s="44" t="s">
        <v>10</v>
      </c>
      <c r="H7" s="46" t="s">
        <v>11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5"/>
      <c r="AA7" s="2"/>
      <c r="AB7" s="8"/>
      <c r="AC7" s="42" t="s">
        <v>13</v>
      </c>
    </row>
    <row r="8" spans="1:29" ht="27" customHeight="1" thickBot="1" x14ac:dyDescent="0.3">
      <c r="A8" s="50"/>
      <c r="B8" s="52"/>
      <c r="C8" s="54"/>
      <c r="D8" s="45"/>
      <c r="E8" s="45"/>
      <c r="F8" s="45"/>
      <c r="G8" s="45"/>
      <c r="H8" s="47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3">
        <v>1</v>
      </c>
      <c r="P8" s="3">
        <v>2</v>
      </c>
      <c r="Q8" s="3">
        <v>3</v>
      </c>
      <c r="R8" s="3">
        <v>4</v>
      </c>
      <c r="S8" s="3" t="s">
        <v>12</v>
      </c>
      <c r="T8" s="4" t="s">
        <v>11</v>
      </c>
      <c r="U8" s="3">
        <v>1</v>
      </c>
      <c r="V8" s="3">
        <v>2</v>
      </c>
      <c r="W8" s="3">
        <v>3</v>
      </c>
      <c r="X8" s="3">
        <v>4</v>
      </c>
      <c r="Y8" s="3" t="s">
        <v>12</v>
      </c>
      <c r="Z8" s="6" t="s">
        <v>11</v>
      </c>
      <c r="AA8" s="10" t="s">
        <v>22</v>
      </c>
      <c r="AB8" s="9" t="s">
        <v>23</v>
      </c>
      <c r="AC8" s="43"/>
    </row>
    <row r="9" spans="1:29" x14ac:dyDescent="0.25">
      <c r="B9" s="48" t="s">
        <v>87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16"/>
      <c r="AA9" s="16"/>
      <c r="AB9" s="16"/>
      <c r="AC9" s="16"/>
    </row>
    <row r="10" spans="1:29" x14ac:dyDescent="0.25">
      <c r="B10" s="17">
        <v>52</v>
      </c>
      <c r="C10" s="11" t="s">
        <v>39</v>
      </c>
      <c r="D10" s="11" t="s">
        <v>25</v>
      </c>
      <c r="E10" s="11" t="s">
        <v>40</v>
      </c>
      <c r="F10" s="11" t="s">
        <v>38</v>
      </c>
      <c r="G10" s="16">
        <v>50.3</v>
      </c>
      <c r="H10" s="16">
        <v>0.99519999999999997</v>
      </c>
      <c r="I10" s="16">
        <v>55</v>
      </c>
      <c r="J10" s="31">
        <v>60</v>
      </c>
      <c r="K10" s="16">
        <v>60</v>
      </c>
      <c r="L10" s="16"/>
      <c r="M10" s="16">
        <v>60</v>
      </c>
      <c r="N10" s="16"/>
      <c r="O10" s="16">
        <v>30</v>
      </c>
      <c r="P10" s="31">
        <v>32.5</v>
      </c>
      <c r="Q10" s="16">
        <v>32.5</v>
      </c>
      <c r="R10" s="16"/>
      <c r="S10" s="16">
        <v>32.5</v>
      </c>
      <c r="T10" s="16"/>
      <c r="U10" s="31">
        <v>85</v>
      </c>
      <c r="V10" s="16">
        <v>90</v>
      </c>
      <c r="W10" s="16">
        <v>95</v>
      </c>
      <c r="X10" s="16"/>
      <c r="Y10" s="16">
        <v>95</v>
      </c>
      <c r="Z10" s="16"/>
      <c r="AA10" s="16">
        <f>M10+S10+Y10</f>
        <v>187.5</v>
      </c>
      <c r="AB10" s="16">
        <f>H10*AA10</f>
        <v>186.6</v>
      </c>
      <c r="AC10" s="16">
        <v>1</v>
      </c>
    </row>
    <row r="11" spans="1:29" x14ac:dyDescent="0.25">
      <c r="B11" s="48" t="s">
        <v>134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6"/>
      <c r="AA11" s="16">
        <f t="shared" ref="AA11:AA24" si="0">M11+S11+Y11</f>
        <v>0</v>
      </c>
      <c r="AB11" s="16">
        <f t="shared" ref="AB11:AB24" si="1">H11*AA11</f>
        <v>0</v>
      </c>
      <c r="AC11" s="16"/>
    </row>
    <row r="12" spans="1:29" x14ac:dyDescent="0.25">
      <c r="B12" s="17">
        <v>56</v>
      </c>
      <c r="C12" s="11" t="s">
        <v>29</v>
      </c>
      <c r="D12" s="11" t="s">
        <v>25</v>
      </c>
      <c r="E12" s="11" t="s">
        <v>34</v>
      </c>
      <c r="F12" s="11" t="s">
        <v>35</v>
      </c>
      <c r="G12" s="16">
        <v>55.9</v>
      </c>
      <c r="H12" s="16">
        <v>0.91100000000000003</v>
      </c>
      <c r="I12" s="30">
        <v>40</v>
      </c>
      <c r="J12" s="16">
        <v>45</v>
      </c>
      <c r="K12" s="16">
        <v>55</v>
      </c>
      <c r="L12" s="16"/>
      <c r="M12" s="16">
        <v>55</v>
      </c>
      <c r="N12" s="16"/>
      <c r="O12" s="16">
        <v>35</v>
      </c>
      <c r="P12" s="16">
        <v>37.5</v>
      </c>
      <c r="Q12" s="31">
        <v>40</v>
      </c>
      <c r="R12" s="16"/>
      <c r="S12" s="16">
        <v>37.5</v>
      </c>
      <c r="T12" s="16"/>
      <c r="U12" s="16">
        <v>90</v>
      </c>
      <c r="V12" s="16">
        <v>107.5</v>
      </c>
      <c r="W12" s="31">
        <v>112.5</v>
      </c>
      <c r="X12" s="16"/>
      <c r="Y12" s="16">
        <v>107.5</v>
      </c>
      <c r="Z12" s="16"/>
      <c r="AA12" s="16">
        <f t="shared" si="0"/>
        <v>200</v>
      </c>
      <c r="AB12" s="16">
        <f t="shared" si="1"/>
        <v>182.20000000000002</v>
      </c>
      <c r="AC12" s="16">
        <v>1</v>
      </c>
    </row>
    <row r="13" spans="1:29" x14ac:dyDescent="0.25">
      <c r="B13" s="48" t="s">
        <v>89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16"/>
      <c r="AA13" s="16">
        <f t="shared" si="0"/>
        <v>0</v>
      </c>
      <c r="AB13" s="16">
        <f t="shared" si="1"/>
        <v>0</v>
      </c>
      <c r="AC13" s="16"/>
    </row>
    <row r="14" spans="1:29" x14ac:dyDescent="0.25">
      <c r="B14" s="17">
        <v>67.5</v>
      </c>
      <c r="C14" s="11" t="s">
        <v>36</v>
      </c>
      <c r="D14" s="11" t="s">
        <v>25</v>
      </c>
      <c r="E14" s="15" t="s">
        <v>37</v>
      </c>
      <c r="F14" s="11" t="s">
        <v>38</v>
      </c>
      <c r="G14" s="16">
        <v>62.6</v>
      </c>
      <c r="H14" s="16">
        <v>0.83020000000000005</v>
      </c>
      <c r="I14" s="16">
        <v>35</v>
      </c>
      <c r="J14" s="16">
        <v>40</v>
      </c>
      <c r="K14" s="31">
        <v>45</v>
      </c>
      <c r="L14" s="16"/>
      <c r="M14" s="16">
        <v>40</v>
      </c>
      <c r="N14" s="16"/>
      <c r="O14" s="16">
        <v>30</v>
      </c>
      <c r="P14" s="16">
        <v>32.5</v>
      </c>
      <c r="Q14" s="31">
        <v>35</v>
      </c>
      <c r="R14" s="16"/>
      <c r="S14" s="16">
        <v>32.5</v>
      </c>
      <c r="T14" s="16"/>
      <c r="U14" s="16">
        <v>50</v>
      </c>
      <c r="V14" s="16">
        <v>55</v>
      </c>
      <c r="W14" s="16">
        <v>60</v>
      </c>
      <c r="X14" s="16"/>
      <c r="Y14" s="16">
        <v>60</v>
      </c>
      <c r="Z14" s="16"/>
      <c r="AA14" s="16">
        <f t="shared" si="0"/>
        <v>132.5</v>
      </c>
      <c r="AB14" s="16">
        <f t="shared" si="1"/>
        <v>110.00150000000001</v>
      </c>
      <c r="AC14" s="16">
        <v>1</v>
      </c>
    </row>
    <row r="15" spans="1:29" x14ac:dyDescent="0.25">
      <c r="B15" s="48" t="s">
        <v>90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16"/>
      <c r="AA15" s="16">
        <f t="shared" si="0"/>
        <v>0</v>
      </c>
      <c r="AB15" s="16">
        <f t="shared" si="1"/>
        <v>0</v>
      </c>
      <c r="AC15" s="16"/>
    </row>
    <row r="16" spans="1:29" x14ac:dyDescent="0.25">
      <c r="B16" s="11">
        <v>67.5</v>
      </c>
      <c r="C16" s="11" t="s">
        <v>48</v>
      </c>
      <c r="D16" s="11" t="s">
        <v>46</v>
      </c>
      <c r="E16" s="11" t="s">
        <v>54</v>
      </c>
      <c r="F16" s="11" t="s">
        <v>64</v>
      </c>
      <c r="G16" s="11">
        <v>65.5</v>
      </c>
      <c r="H16" s="16">
        <v>0.746</v>
      </c>
      <c r="I16" s="16">
        <v>77.5</v>
      </c>
      <c r="J16" s="16">
        <v>80</v>
      </c>
      <c r="K16" s="16">
        <v>82.5</v>
      </c>
      <c r="L16" s="16"/>
      <c r="M16" s="16">
        <v>82.5</v>
      </c>
      <c r="N16" s="16"/>
      <c r="O16" s="16">
        <v>57.5</v>
      </c>
      <c r="P16" s="16">
        <v>62.5</v>
      </c>
      <c r="Q16" s="16">
        <v>65</v>
      </c>
      <c r="R16" s="16"/>
      <c r="S16" s="16">
        <v>65</v>
      </c>
      <c r="T16" s="16"/>
      <c r="U16" s="16">
        <v>87.5</v>
      </c>
      <c r="V16" s="16">
        <v>95</v>
      </c>
      <c r="W16" s="16">
        <v>100</v>
      </c>
      <c r="X16" s="16"/>
      <c r="Y16" s="16">
        <v>100</v>
      </c>
      <c r="Z16" s="16"/>
      <c r="AA16" s="16">
        <f t="shared" si="0"/>
        <v>247.5</v>
      </c>
      <c r="AB16" s="16">
        <f t="shared" si="1"/>
        <v>184.63499999999999</v>
      </c>
      <c r="AC16" s="16">
        <v>1</v>
      </c>
    </row>
    <row r="17" spans="2:29" x14ac:dyDescent="0.25">
      <c r="B17" s="48" t="s">
        <v>91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16"/>
      <c r="AA17" s="16">
        <f t="shared" si="0"/>
        <v>0</v>
      </c>
      <c r="AB17" s="16">
        <f t="shared" si="1"/>
        <v>0</v>
      </c>
      <c r="AC17" s="16"/>
    </row>
    <row r="18" spans="2:29" x14ac:dyDescent="0.25">
      <c r="B18" s="11">
        <v>75</v>
      </c>
      <c r="C18" s="11" t="s">
        <v>67</v>
      </c>
      <c r="D18" s="11" t="s">
        <v>46</v>
      </c>
      <c r="E18" s="11" t="s">
        <v>68</v>
      </c>
      <c r="F18" s="11" t="s">
        <v>73</v>
      </c>
      <c r="G18" s="11">
        <v>73.599999999999994</v>
      </c>
      <c r="H18" s="16">
        <v>0.67449999999999999</v>
      </c>
      <c r="I18" s="16">
        <v>125</v>
      </c>
      <c r="J18" s="31">
        <v>130</v>
      </c>
      <c r="K18" s="16">
        <v>130</v>
      </c>
      <c r="M18" s="16">
        <v>130</v>
      </c>
      <c r="N18" s="16"/>
      <c r="O18" s="16">
        <v>67.5</v>
      </c>
      <c r="P18" s="16">
        <v>72.5</v>
      </c>
      <c r="Q18" s="31">
        <v>75</v>
      </c>
      <c r="R18" s="16"/>
      <c r="S18" s="16">
        <v>72.5</v>
      </c>
      <c r="T18" s="16"/>
      <c r="U18" s="16">
        <v>135</v>
      </c>
      <c r="V18" s="16">
        <v>140</v>
      </c>
      <c r="W18" s="16">
        <v>150</v>
      </c>
      <c r="X18" s="16"/>
      <c r="Y18" s="16">
        <v>150</v>
      </c>
      <c r="Z18" s="16"/>
      <c r="AA18" s="16">
        <f t="shared" si="0"/>
        <v>352.5</v>
      </c>
      <c r="AB18" s="16">
        <f t="shared" si="1"/>
        <v>237.76124999999999</v>
      </c>
      <c r="AC18" s="16">
        <v>1</v>
      </c>
    </row>
    <row r="19" spans="2:29" x14ac:dyDescent="0.25">
      <c r="B19" s="48" t="s">
        <v>104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16"/>
      <c r="AA19" s="16">
        <f t="shared" si="0"/>
        <v>0</v>
      </c>
      <c r="AB19" s="16">
        <f t="shared" si="1"/>
        <v>0</v>
      </c>
      <c r="AC19" s="16"/>
    </row>
    <row r="20" spans="2:29" ht="15.75" x14ac:dyDescent="0.25">
      <c r="B20" s="11">
        <v>82.5</v>
      </c>
      <c r="C20" s="11" t="s">
        <v>82</v>
      </c>
      <c r="D20" s="11" t="s">
        <v>46</v>
      </c>
      <c r="E20" s="11" t="s">
        <v>76</v>
      </c>
      <c r="F20" s="11" t="s">
        <v>73</v>
      </c>
      <c r="G20" s="16">
        <v>80.5</v>
      </c>
      <c r="H20" s="25">
        <v>0.63009999999999999</v>
      </c>
      <c r="I20" s="16">
        <v>55</v>
      </c>
      <c r="J20" s="16">
        <v>65</v>
      </c>
      <c r="K20" s="16">
        <v>75</v>
      </c>
      <c r="L20" s="16"/>
      <c r="M20" s="16">
        <v>75</v>
      </c>
      <c r="N20" s="16"/>
      <c r="O20" s="16">
        <v>50</v>
      </c>
      <c r="P20" s="31">
        <v>55</v>
      </c>
      <c r="Q20" s="16">
        <v>55</v>
      </c>
      <c r="R20" s="16"/>
      <c r="S20" s="16">
        <v>55</v>
      </c>
      <c r="T20" s="16"/>
      <c r="U20" s="16">
        <v>120</v>
      </c>
      <c r="V20" s="16">
        <v>135</v>
      </c>
      <c r="W20" s="16">
        <v>140</v>
      </c>
      <c r="X20" s="16"/>
      <c r="Y20" s="16">
        <v>140</v>
      </c>
      <c r="Z20" s="16"/>
      <c r="AA20" s="16">
        <f t="shared" si="0"/>
        <v>270</v>
      </c>
      <c r="AB20" s="16">
        <f t="shared" si="1"/>
        <v>170.12700000000001</v>
      </c>
      <c r="AC20" s="16">
        <v>1</v>
      </c>
    </row>
    <row r="21" spans="2:29" x14ac:dyDescent="0.25">
      <c r="B21" s="48" t="s">
        <v>93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16"/>
      <c r="AA21" s="16">
        <f t="shared" si="0"/>
        <v>0</v>
      </c>
      <c r="AB21" s="16">
        <f t="shared" si="1"/>
        <v>0</v>
      </c>
      <c r="AC21" s="16"/>
    </row>
    <row r="22" spans="2:29" x14ac:dyDescent="0.25">
      <c r="B22" s="11">
        <v>75</v>
      </c>
      <c r="C22" s="11" t="s">
        <v>24</v>
      </c>
      <c r="D22" s="11" t="s">
        <v>25</v>
      </c>
      <c r="E22" s="11" t="s">
        <v>30</v>
      </c>
      <c r="F22" s="11" t="s">
        <v>32</v>
      </c>
      <c r="G22" s="16">
        <v>74.2</v>
      </c>
      <c r="H22" s="16">
        <v>0.67010000000000003</v>
      </c>
      <c r="I22" s="16">
        <v>120</v>
      </c>
      <c r="J22" s="16">
        <v>130</v>
      </c>
      <c r="K22" s="16">
        <v>135</v>
      </c>
      <c r="L22" s="16"/>
      <c r="M22" s="16">
        <v>135</v>
      </c>
      <c r="N22" s="16"/>
      <c r="O22" s="16">
        <v>110</v>
      </c>
      <c r="P22" s="16">
        <v>120</v>
      </c>
      <c r="Q22" s="31">
        <v>125</v>
      </c>
      <c r="R22" s="16"/>
      <c r="S22" s="16">
        <v>120</v>
      </c>
      <c r="T22" s="16"/>
      <c r="U22" s="16">
        <v>170</v>
      </c>
      <c r="V22" s="31">
        <v>180</v>
      </c>
      <c r="W22" s="31">
        <v>180</v>
      </c>
      <c r="X22" s="16"/>
      <c r="Y22" s="16">
        <v>170</v>
      </c>
      <c r="Z22" s="16"/>
      <c r="AA22" s="16">
        <f t="shared" si="0"/>
        <v>425</v>
      </c>
      <c r="AB22" s="16">
        <f t="shared" si="1"/>
        <v>284.79250000000002</v>
      </c>
      <c r="AC22" s="16">
        <v>1</v>
      </c>
    </row>
    <row r="23" spans="2:29" x14ac:dyDescent="0.25">
      <c r="B23" s="48" t="s">
        <v>94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16"/>
      <c r="AA23" s="16">
        <f t="shared" si="0"/>
        <v>0</v>
      </c>
      <c r="AB23" s="16">
        <f t="shared" si="1"/>
        <v>0</v>
      </c>
      <c r="AC23" s="16"/>
    </row>
    <row r="24" spans="2:29" x14ac:dyDescent="0.25">
      <c r="B24" s="11">
        <v>100</v>
      </c>
      <c r="C24" s="11" t="s">
        <v>28</v>
      </c>
      <c r="D24" s="11" t="s">
        <v>25</v>
      </c>
      <c r="E24" s="11" t="s">
        <v>31</v>
      </c>
      <c r="F24" s="11" t="s">
        <v>33</v>
      </c>
      <c r="G24" s="16">
        <v>94.6</v>
      </c>
      <c r="H24" s="16">
        <v>0.56910000000000005</v>
      </c>
      <c r="I24" s="16">
        <v>190</v>
      </c>
      <c r="J24" s="16">
        <v>200</v>
      </c>
      <c r="K24" s="31">
        <v>210</v>
      </c>
      <c r="L24" s="16"/>
      <c r="M24" s="16">
        <v>200</v>
      </c>
      <c r="N24" s="16"/>
      <c r="O24" s="16">
        <v>170</v>
      </c>
      <c r="P24" s="16">
        <v>175</v>
      </c>
      <c r="Q24" s="16">
        <v>180</v>
      </c>
      <c r="R24" s="16"/>
      <c r="S24" s="16">
        <v>180</v>
      </c>
      <c r="T24" s="16"/>
      <c r="U24" s="31">
        <v>230</v>
      </c>
      <c r="V24" s="16">
        <v>230</v>
      </c>
      <c r="W24" s="16">
        <v>240</v>
      </c>
      <c r="X24" s="16"/>
      <c r="Y24" s="16">
        <v>240</v>
      </c>
      <c r="Z24" s="16"/>
      <c r="AA24" s="16">
        <f t="shared" si="0"/>
        <v>620</v>
      </c>
      <c r="AB24" s="16">
        <f t="shared" si="1"/>
        <v>352.84200000000004</v>
      </c>
      <c r="AC24" s="16">
        <v>1</v>
      </c>
    </row>
  </sheetData>
  <mergeCells count="17">
    <mergeCell ref="B15:Y15"/>
    <mergeCell ref="B17:Y17"/>
    <mergeCell ref="B19:Y19"/>
    <mergeCell ref="B21:Y21"/>
    <mergeCell ref="B23:Y23"/>
    <mergeCell ref="B9:Y9"/>
    <mergeCell ref="B11:Y11"/>
    <mergeCell ref="B13:Y13"/>
    <mergeCell ref="A7:A8"/>
    <mergeCell ref="B7:B8"/>
    <mergeCell ref="C7:C8"/>
    <mergeCell ref="D7:D8"/>
    <mergeCell ref="AC7:AC8"/>
    <mergeCell ref="E7:E8"/>
    <mergeCell ref="F7:F8"/>
    <mergeCell ref="G7:G8"/>
    <mergeCell ref="H7:H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B6:O19"/>
  <sheetViews>
    <sheetView zoomScaleNormal="100" workbookViewId="0">
      <selection activeCell="C24" sqref="C24"/>
    </sheetView>
  </sheetViews>
  <sheetFormatPr defaultRowHeight="15" x14ac:dyDescent="0.25"/>
  <cols>
    <col min="3" max="3" width="30.5703125" customWidth="1"/>
    <col min="4" max="4" width="19.7109375" customWidth="1"/>
    <col min="5" max="5" width="17.140625" customWidth="1"/>
    <col min="6" max="6" width="19.42578125" customWidth="1"/>
  </cols>
  <sheetData>
    <row r="6" spans="2:15" ht="15.75" thickBot="1" x14ac:dyDescent="0.3"/>
    <row r="7" spans="2:15" x14ac:dyDescent="0.25">
      <c r="B7" s="51" t="s">
        <v>1</v>
      </c>
      <c r="C7" s="53" t="s">
        <v>2</v>
      </c>
      <c r="D7" s="44" t="s">
        <v>3</v>
      </c>
      <c r="E7" s="44" t="s">
        <v>8</v>
      </c>
      <c r="F7" s="44" t="s">
        <v>9</v>
      </c>
      <c r="G7" s="44" t="s">
        <v>10</v>
      </c>
      <c r="H7" s="46" t="s">
        <v>11</v>
      </c>
      <c r="I7" s="2"/>
      <c r="J7" s="2"/>
      <c r="K7" s="2"/>
      <c r="L7" s="2"/>
      <c r="M7" s="2"/>
      <c r="N7" s="2"/>
      <c r="O7" s="55" t="s">
        <v>13</v>
      </c>
    </row>
    <row r="8" spans="2:15" ht="27" customHeight="1" thickBot="1" x14ac:dyDescent="0.3">
      <c r="B8" s="52"/>
      <c r="C8" s="54"/>
      <c r="D8" s="45"/>
      <c r="E8" s="45"/>
      <c r="F8" s="45"/>
      <c r="G8" s="45"/>
      <c r="H8" s="47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56"/>
    </row>
    <row r="10" spans="2:15" x14ac:dyDescent="0.25">
      <c r="B10" s="48" t="s">
        <v>87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16"/>
      <c r="O10" s="16"/>
    </row>
    <row r="11" spans="2:15" x14ac:dyDescent="0.25">
      <c r="B11" s="17">
        <v>52</v>
      </c>
      <c r="C11" s="11" t="s">
        <v>39</v>
      </c>
      <c r="D11" s="11" t="s">
        <v>25</v>
      </c>
      <c r="E11" s="11" t="s">
        <v>40</v>
      </c>
      <c r="F11" s="11" t="s">
        <v>38</v>
      </c>
      <c r="G11" s="16">
        <v>50.3</v>
      </c>
      <c r="H11" s="16">
        <v>0.99519999999999997</v>
      </c>
      <c r="I11" s="16">
        <v>55</v>
      </c>
      <c r="J11" s="31">
        <v>60</v>
      </c>
      <c r="K11" s="16">
        <v>60</v>
      </c>
      <c r="L11" s="16"/>
      <c r="M11" s="16">
        <v>60</v>
      </c>
      <c r="N11" s="16">
        <f>H11*M11</f>
        <v>59.711999999999996</v>
      </c>
      <c r="O11" s="16">
        <v>1</v>
      </c>
    </row>
    <row r="12" spans="2:15" x14ac:dyDescent="0.25">
      <c r="B12" s="48" t="s">
        <v>134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16">
        <f t="shared" ref="N12:N19" si="0">H12*M12</f>
        <v>0</v>
      </c>
      <c r="O12" s="16"/>
    </row>
    <row r="13" spans="2:15" x14ac:dyDescent="0.25">
      <c r="B13" s="17">
        <v>56</v>
      </c>
      <c r="C13" s="11" t="s">
        <v>29</v>
      </c>
      <c r="D13" s="11" t="s">
        <v>25</v>
      </c>
      <c r="E13" s="11" t="s">
        <v>34</v>
      </c>
      <c r="F13" s="11" t="s">
        <v>35</v>
      </c>
      <c r="G13" s="16">
        <v>55.9</v>
      </c>
      <c r="H13" s="16">
        <v>0.91100000000000003</v>
      </c>
      <c r="I13" s="16">
        <v>40</v>
      </c>
      <c r="J13" s="16">
        <v>45</v>
      </c>
      <c r="K13" s="16">
        <v>55</v>
      </c>
      <c r="L13" s="16"/>
      <c r="M13" s="16">
        <v>55</v>
      </c>
      <c r="N13" s="16">
        <f t="shared" si="0"/>
        <v>50.105000000000004</v>
      </c>
      <c r="O13" s="16">
        <v>1</v>
      </c>
    </row>
    <row r="14" spans="2:15" x14ac:dyDescent="0.25">
      <c r="B14" s="48" t="s">
        <v>38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16">
        <f t="shared" si="0"/>
        <v>0</v>
      </c>
      <c r="O14" s="16"/>
    </row>
    <row r="15" spans="2:15" x14ac:dyDescent="0.25">
      <c r="B15" s="17">
        <v>67.5</v>
      </c>
      <c r="C15" s="11" t="s">
        <v>36</v>
      </c>
      <c r="D15" s="11" t="s">
        <v>25</v>
      </c>
      <c r="E15" s="15" t="s">
        <v>37</v>
      </c>
      <c r="F15" s="11" t="s">
        <v>38</v>
      </c>
      <c r="G15" s="16">
        <v>62.6</v>
      </c>
      <c r="H15" s="16">
        <v>0.83020000000000005</v>
      </c>
      <c r="I15" s="16">
        <v>35</v>
      </c>
      <c r="J15" s="16">
        <v>40</v>
      </c>
      <c r="K15" s="31">
        <v>45</v>
      </c>
      <c r="L15" s="16"/>
      <c r="M15" s="16">
        <v>40</v>
      </c>
      <c r="N15" s="16">
        <f t="shared" si="0"/>
        <v>33.207999999999998</v>
      </c>
      <c r="O15" s="16">
        <v>1</v>
      </c>
    </row>
    <row r="16" spans="2:15" x14ac:dyDescent="0.25">
      <c r="B16" s="57" t="s">
        <v>117</v>
      </c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9"/>
      <c r="N16" s="16">
        <f t="shared" si="0"/>
        <v>0</v>
      </c>
      <c r="O16" s="16"/>
    </row>
    <row r="17" spans="2:15" x14ac:dyDescent="0.25">
      <c r="B17" s="17">
        <v>56</v>
      </c>
      <c r="C17" s="11" t="s">
        <v>113</v>
      </c>
      <c r="D17" s="11" t="s">
        <v>79</v>
      </c>
      <c r="E17" s="11" t="s">
        <v>114</v>
      </c>
      <c r="F17" s="11" t="s">
        <v>33</v>
      </c>
      <c r="G17" s="16">
        <v>53.7</v>
      </c>
      <c r="H17" s="16">
        <v>0.94620000000000004</v>
      </c>
      <c r="I17" s="16">
        <v>90</v>
      </c>
      <c r="J17" s="16">
        <v>95</v>
      </c>
      <c r="K17" s="31">
        <v>97.5</v>
      </c>
      <c r="L17" s="16"/>
      <c r="M17" s="16">
        <v>95</v>
      </c>
      <c r="N17" s="16">
        <f t="shared" si="0"/>
        <v>89.88900000000001</v>
      </c>
      <c r="O17" s="16">
        <v>1</v>
      </c>
    </row>
    <row r="18" spans="2:15" x14ac:dyDescent="0.25">
      <c r="B18" s="48" t="s">
        <v>94</v>
      </c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16">
        <f t="shared" si="0"/>
        <v>0</v>
      </c>
      <c r="O18" s="16"/>
    </row>
    <row r="19" spans="2:15" x14ac:dyDescent="0.25">
      <c r="B19" s="11">
        <v>100</v>
      </c>
      <c r="C19" s="11" t="s">
        <v>28</v>
      </c>
      <c r="D19" s="11" t="s">
        <v>25</v>
      </c>
      <c r="E19" s="11" t="s">
        <v>31</v>
      </c>
      <c r="F19" s="11" t="s">
        <v>33</v>
      </c>
      <c r="G19" s="16">
        <v>94.6</v>
      </c>
      <c r="H19" s="16">
        <v>0.56910000000000005</v>
      </c>
      <c r="I19" s="16">
        <v>190</v>
      </c>
      <c r="J19" s="16">
        <v>200</v>
      </c>
      <c r="K19" s="31">
        <v>210</v>
      </c>
      <c r="L19" s="16"/>
      <c r="M19" s="16">
        <v>200</v>
      </c>
      <c r="N19" s="16">
        <f t="shared" si="0"/>
        <v>113.82000000000001</v>
      </c>
      <c r="O19" s="16">
        <v>1</v>
      </c>
    </row>
  </sheetData>
  <mergeCells count="13">
    <mergeCell ref="B14:M14"/>
    <mergeCell ref="B18:M18"/>
    <mergeCell ref="B10:M10"/>
    <mergeCell ref="B12:M12"/>
    <mergeCell ref="B16:M16"/>
    <mergeCell ref="H7:H8"/>
    <mergeCell ref="O7:O8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6:O57"/>
  <sheetViews>
    <sheetView workbookViewId="0">
      <pane ySplit="8" topLeftCell="A12" activePane="bottomLeft" state="frozen"/>
      <selection pane="bottomLeft" activeCell="G18" sqref="G18:H18"/>
    </sheetView>
  </sheetViews>
  <sheetFormatPr defaultRowHeight="15" x14ac:dyDescent="0.25"/>
  <cols>
    <col min="3" max="3" width="31.5703125" customWidth="1"/>
    <col min="4" max="4" width="28.42578125" customWidth="1"/>
    <col min="5" max="5" width="18.140625" customWidth="1"/>
    <col min="6" max="6" width="19.140625" customWidth="1"/>
  </cols>
  <sheetData>
    <row r="6" spans="2:15" ht="15.75" thickBot="1" x14ac:dyDescent="0.3"/>
    <row r="7" spans="2:15" x14ac:dyDescent="0.25">
      <c r="B7" s="51" t="s">
        <v>1</v>
      </c>
      <c r="C7" s="53" t="s">
        <v>2</v>
      </c>
      <c r="D7" s="44" t="s">
        <v>3</v>
      </c>
      <c r="E7" s="44" t="s">
        <v>8</v>
      </c>
      <c r="F7" s="44" t="s">
        <v>9</v>
      </c>
      <c r="G7" s="44" t="s">
        <v>10</v>
      </c>
      <c r="H7" s="46" t="s">
        <v>11</v>
      </c>
      <c r="I7" s="2"/>
      <c r="J7" s="2"/>
      <c r="K7" s="2"/>
      <c r="L7" s="2"/>
      <c r="M7" s="2"/>
      <c r="N7" s="2"/>
      <c r="O7" s="55" t="s">
        <v>13</v>
      </c>
    </row>
    <row r="8" spans="2:15" ht="23.25" customHeight="1" thickBot="1" x14ac:dyDescent="0.3">
      <c r="B8" s="52"/>
      <c r="C8" s="54"/>
      <c r="D8" s="45"/>
      <c r="E8" s="45"/>
      <c r="F8" s="45"/>
      <c r="G8" s="45"/>
      <c r="H8" s="47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56"/>
    </row>
    <row r="9" spans="2:15" x14ac:dyDescent="0.25">
      <c r="B9" s="48" t="s">
        <v>87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6"/>
      <c r="O9" s="16"/>
    </row>
    <row r="10" spans="2:15" x14ac:dyDescent="0.25">
      <c r="B10" s="17">
        <v>52</v>
      </c>
      <c r="C10" s="11" t="s">
        <v>39</v>
      </c>
      <c r="D10" s="11" t="s">
        <v>25</v>
      </c>
      <c r="E10" s="11" t="s">
        <v>40</v>
      </c>
      <c r="F10" s="11" t="s">
        <v>38</v>
      </c>
      <c r="G10" s="16">
        <v>50.3</v>
      </c>
      <c r="H10" s="16">
        <v>0.99519999999999997</v>
      </c>
      <c r="I10" s="16">
        <v>30</v>
      </c>
      <c r="J10" s="31">
        <v>32.5</v>
      </c>
      <c r="K10" s="16">
        <v>32.5</v>
      </c>
      <c r="L10" s="16"/>
      <c r="M10" s="16">
        <v>32.5</v>
      </c>
      <c r="N10" s="16">
        <f>H10*M10</f>
        <v>32.344000000000001</v>
      </c>
      <c r="O10" s="16">
        <v>1</v>
      </c>
    </row>
    <row r="11" spans="2:15" x14ac:dyDescent="0.25">
      <c r="B11" s="48" t="s">
        <v>134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16">
        <f t="shared" ref="N11:N42" si="0">H11*M11</f>
        <v>0</v>
      </c>
      <c r="O11" s="16"/>
    </row>
    <row r="12" spans="2:15" x14ac:dyDescent="0.25">
      <c r="B12" s="17">
        <v>56</v>
      </c>
      <c r="C12" s="11" t="s">
        <v>29</v>
      </c>
      <c r="D12" s="11" t="s">
        <v>25</v>
      </c>
      <c r="E12" s="11" t="s">
        <v>34</v>
      </c>
      <c r="F12" s="11" t="s">
        <v>35</v>
      </c>
      <c r="G12" s="16">
        <v>55.9</v>
      </c>
      <c r="H12" s="16">
        <v>0.91100000000000003</v>
      </c>
      <c r="I12" s="16">
        <v>35</v>
      </c>
      <c r="J12" s="16">
        <v>37.5</v>
      </c>
      <c r="K12" s="31">
        <v>40</v>
      </c>
      <c r="L12" s="16"/>
      <c r="M12" s="16">
        <v>37.5</v>
      </c>
      <c r="N12" s="16">
        <f t="shared" si="0"/>
        <v>34.162500000000001</v>
      </c>
      <c r="O12" s="16">
        <v>1</v>
      </c>
    </row>
    <row r="13" spans="2:15" x14ac:dyDescent="0.25">
      <c r="B13" s="48" t="s">
        <v>88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6">
        <f t="shared" si="0"/>
        <v>0</v>
      </c>
      <c r="O13" s="16"/>
    </row>
    <row r="14" spans="2:15" x14ac:dyDescent="0.25">
      <c r="B14" s="17">
        <v>60</v>
      </c>
      <c r="C14" s="11" t="s">
        <v>41</v>
      </c>
      <c r="D14" s="11" t="s">
        <v>25</v>
      </c>
      <c r="E14" s="15" t="s">
        <v>44</v>
      </c>
      <c r="F14" s="11" t="s">
        <v>38</v>
      </c>
      <c r="G14" s="16">
        <v>59.5</v>
      </c>
      <c r="H14" s="16">
        <v>0.86760000000000004</v>
      </c>
      <c r="I14" s="16">
        <v>35</v>
      </c>
      <c r="J14" s="16">
        <v>37.5</v>
      </c>
      <c r="K14" s="31">
        <v>40</v>
      </c>
      <c r="L14" s="16"/>
      <c r="M14" s="16">
        <v>37.5</v>
      </c>
      <c r="N14" s="16">
        <f t="shared" si="0"/>
        <v>32.535000000000004</v>
      </c>
      <c r="O14" s="16">
        <v>1</v>
      </c>
    </row>
    <row r="15" spans="2:15" x14ac:dyDescent="0.25">
      <c r="B15" s="62" t="s">
        <v>110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4"/>
      <c r="N15" s="16">
        <f t="shared" si="0"/>
        <v>0</v>
      </c>
      <c r="O15" s="16"/>
    </row>
    <row r="16" spans="2:15" x14ac:dyDescent="0.25">
      <c r="B16" s="17">
        <v>67.5</v>
      </c>
      <c r="C16" s="11" t="s">
        <v>107</v>
      </c>
      <c r="D16" s="11" t="s">
        <v>56</v>
      </c>
      <c r="E16" s="11" t="s">
        <v>108</v>
      </c>
      <c r="F16" s="11" t="s">
        <v>35</v>
      </c>
      <c r="G16" s="16">
        <v>66.5</v>
      </c>
      <c r="H16" s="16">
        <v>0.78669999999999995</v>
      </c>
      <c r="I16" s="31">
        <v>72.5</v>
      </c>
      <c r="J16" s="16">
        <v>72.5</v>
      </c>
      <c r="K16" s="31">
        <v>75</v>
      </c>
      <c r="L16" s="16"/>
      <c r="M16" s="16">
        <v>72.5</v>
      </c>
      <c r="N16" s="16">
        <f t="shared" si="0"/>
        <v>57.03575</v>
      </c>
      <c r="O16" s="16">
        <v>1</v>
      </c>
    </row>
    <row r="17" spans="2:15" x14ac:dyDescent="0.25">
      <c r="B17" s="48" t="s">
        <v>38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16">
        <f t="shared" si="0"/>
        <v>0</v>
      </c>
      <c r="O17" s="16"/>
    </row>
    <row r="18" spans="2:15" x14ac:dyDescent="0.25">
      <c r="B18" s="17">
        <v>67.5</v>
      </c>
      <c r="C18" s="11" t="s">
        <v>36</v>
      </c>
      <c r="D18" s="11" t="s">
        <v>25</v>
      </c>
      <c r="E18" s="15" t="s">
        <v>37</v>
      </c>
      <c r="F18" s="11" t="s">
        <v>38</v>
      </c>
      <c r="G18" s="16">
        <v>62.6</v>
      </c>
      <c r="H18" s="16">
        <v>0.83020000000000005</v>
      </c>
      <c r="I18" s="16">
        <v>30</v>
      </c>
      <c r="J18" s="16">
        <v>32.5</v>
      </c>
      <c r="K18" s="31">
        <v>35</v>
      </c>
      <c r="L18" s="16"/>
      <c r="M18" s="16">
        <v>32.5</v>
      </c>
      <c r="N18" s="16">
        <f t="shared" si="0"/>
        <v>26.9815</v>
      </c>
      <c r="O18" s="16">
        <v>1</v>
      </c>
    </row>
    <row r="19" spans="2:15" x14ac:dyDescent="0.25">
      <c r="B19" s="57" t="s">
        <v>117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9"/>
      <c r="N19" s="16">
        <f t="shared" si="0"/>
        <v>0</v>
      </c>
      <c r="O19" s="16"/>
    </row>
    <row r="20" spans="2:15" x14ac:dyDescent="0.25">
      <c r="B20" s="17">
        <v>56</v>
      </c>
      <c r="C20" s="11" t="s">
        <v>113</v>
      </c>
      <c r="D20" s="11" t="s">
        <v>79</v>
      </c>
      <c r="E20" s="11" t="s">
        <v>114</v>
      </c>
      <c r="F20" s="11" t="s">
        <v>33</v>
      </c>
      <c r="G20" s="16">
        <v>53.7</v>
      </c>
      <c r="H20" s="16">
        <v>0.94620000000000004</v>
      </c>
      <c r="I20" s="16">
        <v>45</v>
      </c>
      <c r="J20" s="16">
        <v>50</v>
      </c>
      <c r="K20" s="31">
        <v>55</v>
      </c>
      <c r="L20" s="16"/>
      <c r="M20" s="16">
        <v>50</v>
      </c>
      <c r="N20" s="16">
        <f t="shared" si="0"/>
        <v>47.31</v>
      </c>
      <c r="O20" s="16">
        <v>1</v>
      </c>
    </row>
    <row r="21" spans="2:15" x14ac:dyDescent="0.25">
      <c r="B21" s="57" t="s">
        <v>96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9"/>
      <c r="N21" s="16">
        <f t="shared" si="0"/>
        <v>0</v>
      </c>
      <c r="O21" s="16"/>
    </row>
    <row r="22" spans="2:15" x14ac:dyDescent="0.25">
      <c r="B22" s="11">
        <v>44</v>
      </c>
      <c r="C22" s="11" t="s">
        <v>61</v>
      </c>
      <c r="D22" s="11" t="s">
        <v>62</v>
      </c>
      <c r="E22" s="11" t="s">
        <v>77</v>
      </c>
      <c r="F22" s="11" t="s">
        <v>63</v>
      </c>
      <c r="G22" s="16">
        <v>34.1</v>
      </c>
      <c r="H22" s="16">
        <v>1.3132999999999999</v>
      </c>
      <c r="I22" s="16">
        <v>20</v>
      </c>
      <c r="J22" s="16">
        <v>22.5</v>
      </c>
      <c r="K22" s="31">
        <v>25</v>
      </c>
      <c r="L22" s="16"/>
      <c r="M22" s="16">
        <v>22.5</v>
      </c>
      <c r="N22" s="16">
        <f t="shared" si="0"/>
        <v>29.549249999999997</v>
      </c>
      <c r="O22" s="16">
        <v>1</v>
      </c>
    </row>
    <row r="23" spans="2:15" x14ac:dyDescent="0.25">
      <c r="B23" s="57" t="s">
        <v>91</v>
      </c>
      <c r="C23" s="60"/>
      <c r="D23" s="60"/>
      <c r="E23" s="60"/>
      <c r="F23" s="60"/>
      <c r="G23" s="60"/>
      <c r="H23" s="60"/>
      <c r="I23" s="60"/>
      <c r="J23" s="60"/>
      <c r="K23" s="60"/>
      <c r="L23" s="61"/>
      <c r="M23" s="16"/>
      <c r="N23" s="16">
        <f t="shared" si="0"/>
        <v>0</v>
      </c>
      <c r="O23" s="16"/>
    </row>
    <row r="24" spans="2:15" x14ac:dyDescent="0.25">
      <c r="B24" s="11">
        <v>75</v>
      </c>
      <c r="C24" s="11" t="s">
        <v>131</v>
      </c>
      <c r="D24" s="11" t="s">
        <v>79</v>
      </c>
      <c r="E24" s="11">
        <v>17</v>
      </c>
      <c r="F24" s="11" t="s">
        <v>73</v>
      </c>
      <c r="G24" s="16">
        <v>74.900000000000006</v>
      </c>
      <c r="H24" s="16">
        <v>0.66020000000000001</v>
      </c>
      <c r="I24" s="16">
        <v>100</v>
      </c>
      <c r="J24" s="31">
        <v>110</v>
      </c>
      <c r="K24" s="31">
        <v>120</v>
      </c>
      <c r="L24" s="16"/>
      <c r="M24" s="16">
        <v>100</v>
      </c>
      <c r="N24" s="16">
        <f t="shared" si="0"/>
        <v>66.02</v>
      </c>
      <c r="O24" s="16">
        <v>1</v>
      </c>
    </row>
    <row r="25" spans="2:15" x14ac:dyDescent="0.25">
      <c r="B25" s="57" t="s">
        <v>97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9"/>
      <c r="N25" s="16">
        <f t="shared" si="0"/>
        <v>0</v>
      </c>
      <c r="O25" s="16"/>
    </row>
    <row r="26" spans="2:15" x14ac:dyDescent="0.25">
      <c r="B26" s="11">
        <v>60</v>
      </c>
      <c r="C26" s="11" t="s">
        <v>45</v>
      </c>
      <c r="D26" s="11" t="s">
        <v>46</v>
      </c>
      <c r="E26" s="11" t="s">
        <v>66</v>
      </c>
      <c r="F26" s="11" t="s">
        <v>72</v>
      </c>
      <c r="G26" s="16">
        <v>57.3</v>
      </c>
      <c r="H26" s="16">
        <v>0.85319999999999996</v>
      </c>
      <c r="I26" s="16">
        <v>80</v>
      </c>
      <c r="J26" s="16">
        <v>85</v>
      </c>
      <c r="K26" s="31">
        <v>90</v>
      </c>
      <c r="L26" s="16"/>
      <c r="M26" s="16">
        <v>85</v>
      </c>
      <c r="N26" s="16">
        <f t="shared" si="0"/>
        <v>72.521999999999991</v>
      </c>
      <c r="O26" s="16">
        <v>1</v>
      </c>
    </row>
    <row r="27" spans="2:15" x14ac:dyDescent="0.25">
      <c r="B27" s="57" t="s">
        <v>98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9"/>
      <c r="N27" s="16">
        <f t="shared" si="0"/>
        <v>0</v>
      </c>
      <c r="O27" s="16"/>
    </row>
    <row r="28" spans="2:15" x14ac:dyDescent="0.25">
      <c r="B28" s="11">
        <v>67.5</v>
      </c>
      <c r="C28" s="11" t="s">
        <v>69</v>
      </c>
      <c r="D28" s="11" t="s">
        <v>62</v>
      </c>
      <c r="E28" s="15" t="s">
        <v>70</v>
      </c>
      <c r="F28" s="11" t="s">
        <v>72</v>
      </c>
      <c r="G28" s="16">
        <v>66.400000000000006</v>
      </c>
      <c r="H28" s="16">
        <v>0.73670000000000002</v>
      </c>
      <c r="I28" s="31">
        <v>75</v>
      </c>
      <c r="J28" s="16">
        <v>75</v>
      </c>
      <c r="K28" s="16">
        <v>77.5</v>
      </c>
      <c r="L28" s="16"/>
      <c r="M28" s="16">
        <v>77.5</v>
      </c>
      <c r="N28" s="16">
        <f t="shared" si="0"/>
        <v>57.094250000000002</v>
      </c>
      <c r="O28" s="16">
        <v>1</v>
      </c>
    </row>
    <row r="29" spans="2:15" x14ac:dyDescent="0.25">
      <c r="B29" s="57" t="s">
        <v>93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9"/>
      <c r="N29" s="16">
        <f t="shared" si="0"/>
        <v>0</v>
      </c>
      <c r="O29" s="16"/>
    </row>
    <row r="30" spans="2:15" x14ac:dyDescent="0.25">
      <c r="B30" s="11">
        <v>75</v>
      </c>
      <c r="C30" s="11" t="s">
        <v>24</v>
      </c>
      <c r="D30" s="11" t="s">
        <v>25</v>
      </c>
      <c r="E30" s="11" t="s">
        <v>30</v>
      </c>
      <c r="F30" s="11" t="s">
        <v>32</v>
      </c>
      <c r="G30" s="16">
        <v>74.2</v>
      </c>
      <c r="H30" s="16">
        <v>0.67010000000000003</v>
      </c>
      <c r="I30" s="16">
        <v>110</v>
      </c>
      <c r="J30" s="16">
        <v>120</v>
      </c>
      <c r="K30" s="31">
        <v>125</v>
      </c>
      <c r="L30" s="16"/>
      <c r="M30" s="16">
        <v>120</v>
      </c>
      <c r="N30" s="16">
        <f t="shared" si="0"/>
        <v>80.412000000000006</v>
      </c>
      <c r="O30" s="16">
        <v>1</v>
      </c>
    </row>
    <row r="31" spans="2:15" x14ac:dyDescent="0.25">
      <c r="B31" s="57" t="s">
        <v>102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16">
        <f t="shared" si="0"/>
        <v>0</v>
      </c>
      <c r="O31" s="16"/>
    </row>
    <row r="32" spans="2:15" x14ac:dyDescent="0.25">
      <c r="B32" s="11">
        <v>82.5</v>
      </c>
      <c r="C32" s="11" t="s">
        <v>55</v>
      </c>
      <c r="D32" s="11" t="s">
        <v>56</v>
      </c>
      <c r="E32" s="15" t="s">
        <v>58</v>
      </c>
      <c r="F32" s="11" t="s">
        <v>38</v>
      </c>
      <c r="G32" s="16">
        <v>82.3</v>
      </c>
      <c r="H32" s="16">
        <v>0.62029999999999996</v>
      </c>
      <c r="I32" s="16">
        <v>135</v>
      </c>
      <c r="J32" s="16">
        <v>140</v>
      </c>
      <c r="K32" s="31">
        <v>145</v>
      </c>
      <c r="L32" s="16"/>
      <c r="M32" s="16">
        <v>140</v>
      </c>
      <c r="N32" s="16">
        <f t="shared" si="0"/>
        <v>86.841999999999999</v>
      </c>
      <c r="O32" s="16">
        <v>1</v>
      </c>
    </row>
    <row r="33" spans="2:15" x14ac:dyDescent="0.25">
      <c r="B33" s="11">
        <v>82.5</v>
      </c>
      <c r="C33" s="11" t="s">
        <v>111</v>
      </c>
      <c r="D33" s="11" t="s">
        <v>25</v>
      </c>
      <c r="E33" s="15">
        <v>33049</v>
      </c>
      <c r="F33" s="11" t="s">
        <v>38</v>
      </c>
      <c r="G33" s="16">
        <v>81.8</v>
      </c>
      <c r="H33" s="16">
        <v>0.623</v>
      </c>
      <c r="I33" s="16">
        <v>110</v>
      </c>
      <c r="J33" s="16">
        <v>120</v>
      </c>
      <c r="K33" s="31">
        <v>130</v>
      </c>
      <c r="L33" s="16"/>
      <c r="M33" s="16">
        <v>120</v>
      </c>
      <c r="N33" s="16">
        <f t="shared" si="0"/>
        <v>74.760000000000005</v>
      </c>
      <c r="O33" s="16">
        <v>2</v>
      </c>
    </row>
    <row r="34" spans="2:15" x14ac:dyDescent="0.25">
      <c r="B34" s="57" t="s">
        <v>100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41"/>
      <c r="N34" s="16"/>
      <c r="O34" s="16"/>
    </row>
    <row r="35" spans="2:15" x14ac:dyDescent="0.25">
      <c r="B35" s="11">
        <v>100</v>
      </c>
      <c r="C35" s="11" t="s">
        <v>47</v>
      </c>
      <c r="D35" s="11" t="s">
        <v>46</v>
      </c>
      <c r="E35" s="11" t="s">
        <v>74</v>
      </c>
      <c r="F35" s="11" t="s">
        <v>35</v>
      </c>
      <c r="G35" s="16">
        <v>98.2</v>
      </c>
      <c r="H35" s="16">
        <v>0.55859999999999999</v>
      </c>
      <c r="I35" s="16">
        <v>125</v>
      </c>
      <c r="J35" s="16">
        <v>130</v>
      </c>
      <c r="K35" s="31">
        <v>142.5</v>
      </c>
      <c r="L35" s="16"/>
      <c r="M35" s="16">
        <v>130</v>
      </c>
      <c r="N35" s="16"/>
      <c r="O35" s="16">
        <v>1</v>
      </c>
    </row>
    <row r="36" spans="2:15" x14ac:dyDescent="0.25">
      <c r="B36" s="57" t="s">
        <v>103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9"/>
      <c r="N36" s="16">
        <f t="shared" si="0"/>
        <v>0</v>
      </c>
      <c r="O36" s="16"/>
    </row>
    <row r="37" spans="2:15" x14ac:dyDescent="0.25">
      <c r="B37" s="11">
        <v>110</v>
      </c>
      <c r="C37" s="11" t="s">
        <v>53</v>
      </c>
      <c r="D37" s="11" t="s">
        <v>25</v>
      </c>
      <c r="E37" s="11" t="s">
        <v>57</v>
      </c>
      <c r="F37" s="11" t="s">
        <v>38</v>
      </c>
      <c r="G37" s="16">
        <v>109.5</v>
      </c>
      <c r="H37" s="16">
        <v>0.53710000000000002</v>
      </c>
      <c r="I37" s="16">
        <v>155</v>
      </c>
      <c r="J37" s="16">
        <v>160</v>
      </c>
      <c r="K37" s="31">
        <v>170</v>
      </c>
      <c r="L37" s="16"/>
      <c r="M37" s="16">
        <v>160</v>
      </c>
      <c r="N37" s="16">
        <f t="shared" si="0"/>
        <v>85.936000000000007</v>
      </c>
      <c r="O37" s="16">
        <v>1</v>
      </c>
    </row>
    <row r="38" spans="2:15" x14ac:dyDescent="0.25">
      <c r="B38" s="11">
        <v>110</v>
      </c>
      <c r="C38" s="11" t="s">
        <v>78</v>
      </c>
      <c r="D38" s="11" t="s">
        <v>79</v>
      </c>
      <c r="E38" s="11" t="s">
        <v>80</v>
      </c>
      <c r="F38" s="11" t="s">
        <v>38</v>
      </c>
      <c r="G38" s="16">
        <v>106.8</v>
      </c>
      <c r="H38" s="16">
        <v>0.54079999999999995</v>
      </c>
      <c r="I38" s="16">
        <v>120</v>
      </c>
      <c r="J38" s="16">
        <v>125</v>
      </c>
      <c r="K38" s="31">
        <v>130</v>
      </c>
      <c r="L38" s="16"/>
      <c r="M38" s="16">
        <v>125</v>
      </c>
      <c r="N38" s="16">
        <f t="shared" si="0"/>
        <v>67.599999999999994</v>
      </c>
      <c r="O38" s="16">
        <v>2</v>
      </c>
    </row>
    <row r="39" spans="2:15" x14ac:dyDescent="0.25">
      <c r="B39" s="57" t="s">
        <v>150</v>
      </c>
      <c r="C39" s="60"/>
      <c r="D39" s="60"/>
      <c r="E39" s="60"/>
      <c r="F39" s="60"/>
      <c r="G39" s="60"/>
      <c r="H39" s="60"/>
      <c r="I39" s="60"/>
      <c r="J39" s="60"/>
      <c r="K39" s="60"/>
      <c r="L39" s="61"/>
      <c r="M39" s="16"/>
      <c r="N39" s="16">
        <f t="shared" si="0"/>
        <v>0</v>
      </c>
      <c r="O39" s="16"/>
    </row>
    <row r="40" spans="2:15" x14ac:dyDescent="0.25">
      <c r="B40" s="11">
        <v>90</v>
      </c>
      <c r="C40" s="11" t="s">
        <v>147</v>
      </c>
      <c r="D40" s="11" t="s">
        <v>149</v>
      </c>
      <c r="E40" s="11">
        <v>44</v>
      </c>
      <c r="F40" s="11" t="s">
        <v>75</v>
      </c>
      <c r="G40" s="16">
        <v>89.2</v>
      </c>
      <c r="H40" s="16">
        <v>0.58850000000000002</v>
      </c>
      <c r="I40" s="16">
        <v>160</v>
      </c>
      <c r="J40" s="31">
        <v>165</v>
      </c>
      <c r="K40" s="31">
        <v>165</v>
      </c>
      <c r="L40" s="16"/>
      <c r="M40" s="16">
        <v>160</v>
      </c>
      <c r="N40" s="16">
        <f t="shared" si="0"/>
        <v>94.16</v>
      </c>
      <c r="O40" s="16">
        <v>1</v>
      </c>
    </row>
    <row r="41" spans="2:15" x14ac:dyDescent="0.25">
      <c r="B41" s="57" t="s">
        <v>94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6">
        <f t="shared" si="0"/>
        <v>0</v>
      </c>
      <c r="O41" s="16"/>
    </row>
    <row r="42" spans="2:15" x14ac:dyDescent="0.25">
      <c r="B42" s="11">
        <v>100</v>
      </c>
      <c r="C42" s="11" t="s">
        <v>28</v>
      </c>
      <c r="D42" s="11" t="s">
        <v>25</v>
      </c>
      <c r="E42" s="11" t="s">
        <v>31</v>
      </c>
      <c r="F42" s="11" t="s">
        <v>33</v>
      </c>
      <c r="G42" s="16">
        <v>94.6</v>
      </c>
      <c r="H42" s="16">
        <v>0.56910000000000005</v>
      </c>
      <c r="I42" s="16">
        <v>170</v>
      </c>
      <c r="J42" s="16">
        <v>175</v>
      </c>
      <c r="K42" s="16">
        <v>180</v>
      </c>
      <c r="L42" s="16"/>
      <c r="M42" s="16">
        <v>180</v>
      </c>
      <c r="N42" s="16">
        <f t="shared" si="0"/>
        <v>102.438</v>
      </c>
      <c r="O42" s="16">
        <v>1</v>
      </c>
    </row>
    <row r="51" spans="2:8" x14ac:dyDescent="0.25">
      <c r="B51" s="65" t="s">
        <v>118</v>
      </c>
      <c r="C51" s="65"/>
      <c r="D51" s="65"/>
      <c r="E51" s="65"/>
      <c r="F51" s="65"/>
      <c r="G51" s="24" t="s">
        <v>11</v>
      </c>
      <c r="H51" s="24" t="s">
        <v>119</v>
      </c>
    </row>
    <row r="52" spans="2:8" x14ac:dyDescent="0.25">
      <c r="B52" s="17">
        <v>52</v>
      </c>
      <c r="C52" s="11" t="s">
        <v>39</v>
      </c>
      <c r="D52" s="11" t="s">
        <v>25</v>
      </c>
      <c r="E52" s="11" t="s">
        <v>40</v>
      </c>
      <c r="F52" s="11" t="s">
        <v>38</v>
      </c>
      <c r="G52" s="16">
        <v>32.344000000000001</v>
      </c>
      <c r="H52" s="16"/>
    </row>
    <row r="53" spans="2:8" x14ac:dyDescent="0.25">
      <c r="B53" s="17">
        <v>56</v>
      </c>
      <c r="C53" s="11" t="s">
        <v>29</v>
      </c>
      <c r="D53" s="11" t="s">
        <v>25</v>
      </c>
      <c r="E53" s="11" t="s">
        <v>34</v>
      </c>
      <c r="F53" s="11" t="s">
        <v>35</v>
      </c>
      <c r="G53" s="16">
        <v>34.162500000000001</v>
      </c>
      <c r="H53" s="16">
        <v>3</v>
      </c>
    </row>
    <row r="54" spans="2:8" x14ac:dyDescent="0.25">
      <c r="B54" s="17">
        <v>60</v>
      </c>
      <c r="C54" s="11" t="s">
        <v>41</v>
      </c>
      <c r="D54" s="11" t="s">
        <v>25</v>
      </c>
      <c r="E54" s="15" t="s">
        <v>44</v>
      </c>
      <c r="F54" s="11" t="s">
        <v>38</v>
      </c>
      <c r="G54" s="16">
        <v>32.535000000000004</v>
      </c>
      <c r="H54" s="16"/>
    </row>
    <row r="55" spans="2:8" x14ac:dyDescent="0.25">
      <c r="B55" s="17">
        <v>67.5</v>
      </c>
      <c r="C55" s="11" t="s">
        <v>107</v>
      </c>
      <c r="D55" s="11" t="s">
        <v>56</v>
      </c>
      <c r="E55" s="11" t="s">
        <v>108</v>
      </c>
      <c r="F55" s="11" t="s">
        <v>35</v>
      </c>
      <c r="G55" s="16">
        <v>57.03575</v>
      </c>
      <c r="H55" s="16">
        <v>1</v>
      </c>
    </row>
    <row r="56" spans="2:8" x14ac:dyDescent="0.25">
      <c r="B56" s="17">
        <v>67.5</v>
      </c>
      <c r="C56" s="11" t="s">
        <v>36</v>
      </c>
      <c r="D56" s="11" t="s">
        <v>25</v>
      </c>
      <c r="E56" s="15" t="s">
        <v>37</v>
      </c>
      <c r="F56" s="11" t="s">
        <v>38</v>
      </c>
      <c r="G56" s="16">
        <v>26.9815</v>
      </c>
      <c r="H56" s="16"/>
    </row>
    <row r="57" spans="2:8" x14ac:dyDescent="0.25">
      <c r="B57" s="17">
        <v>56</v>
      </c>
      <c r="C57" s="11" t="s">
        <v>113</v>
      </c>
      <c r="D57" s="11" t="s">
        <v>79</v>
      </c>
      <c r="E57" s="11" t="s">
        <v>114</v>
      </c>
      <c r="F57" s="11" t="s">
        <v>33</v>
      </c>
      <c r="G57" s="16">
        <v>47.31</v>
      </c>
      <c r="H57" s="16">
        <v>2</v>
      </c>
    </row>
  </sheetData>
  <mergeCells count="25">
    <mergeCell ref="B34:L34"/>
    <mergeCell ref="B39:L39"/>
    <mergeCell ref="B51:F51"/>
    <mergeCell ref="O7:O8"/>
    <mergeCell ref="B7:B8"/>
    <mergeCell ref="C7:C8"/>
    <mergeCell ref="D7:D8"/>
    <mergeCell ref="E7:E8"/>
    <mergeCell ref="F7:F8"/>
    <mergeCell ref="G7:G8"/>
    <mergeCell ref="B29:M29"/>
    <mergeCell ref="B31:M31"/>
    <mergeCell ref="B36:M36"/>
    <mergeCell ref="B41:M41"/>
    <mergeCell ref="H7:H8"/>
    <mergeCell ref="B25:M25"/>
    <mergeCell ref="B27:M27"/>
    <mergeCell ref="B23:L23"/>
    <mergeCell ref="B9:M9"/>
    <mergeCell ref="B11:M11"/>
    <mergeCell ref="B13:M13"/>
    <mergeCell ref="B17:M17"/>
    <mergeCell ref="B21:M21"/>
    <mergeCell ref="B15:M15"/>
    <mergeCell ref="B19:M1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B6:O24"/>
  <sheetViews>
    <sheetView workbookViewId="0">
      <pane ySplit="8" topLeftCell="A9" activePane="bottomLeft" state="frozen"/>
      <selection pane="bottomLeft" activeCell="B19" sqref="B19:M19"/>
    </sheetView>
  </sheetViews>
  <sheetFormatPr defaultRowHeight="15" x14ac:dyDescent="0.25"/>
  <cols>
    <col min="3" max="3" width="31.42578125" customWidth="1"/>
    <col min="4" max="4" width="28.140625" customWidth="1"/>
    <col min="5" max="5" width="16.5703125" customWidth="1"/>
    <col min="6" max="6" width="18.7109375" customWidth="1"/>
  </cols>
  <sheetData>
    <row r="6" spans="2:15" ht="15.75" thickBot="1" x14ac:dyDescent="0.3"/>
    <row r="7" spans="2:15" x14ac:dyDescent="0.25">
      <c r="B7" s="51" t="s">
        <v>1</v>
      </c>
      <c r="C7" s="53" t="s">
        <v>2</v>
      </c>
      <c r="D7" s="44" t="s">
        <v>3</v>
      </c>
      <c r="E7" s="44" t="s">
        <v>8</v>
      </c>
      <c r="F7" s="44" t="s">
        <v>9</v>
      </c>
      <c r="G7" s="44" t="s">
        <v>10</v>
      </c>
      <c r="H7" s="46" t="s">
        <v>11</v>
      </c>
      <c r="I7" s="2"/>
      <c r="J7" s="2"/>
      <c r="K7" s="2"/>
      <c r="L7" s="2"/>
      <c r="M7" s="2"/>
      <c r="N7" s="2"/>
      <c r="O7" s="55" t="s">
        <v>13</v>
      </c>
    </row>
    <row r="8" spans="2:15" ht="25.5" customHeight="1" thickBot="1" x14ac:dyDescent="0.3">
      <c r="B8" s="52"/>
      <c r="C8" s="54"/>
      <c r="D8" s="45"/>
      <c r="E8" s="45"/>
      <c r="F8" s="45"/>
      <c r="G8" s="45"/>
      <c r="H8" s="47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56"/>
    </row>
    <row r="9" spans="2:15" x14ac:dyDescent="0.25">
      <c r="B9" s="48" t="s">
        <v>87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6"/>
      <c r="O9" s="16"/>
    </row>
    <row r="10" spans="2:15" x14ac:dyDescent="0.25">
      <c r="B10" s="17">
        <v>52</v>
      </c>
      <c r="C10" s="11" t="s">
        <v>39</v>
      </c>
      <c r="D10" s="11" t="s">
        <v>25</v>
      </c>
      <c r="E10" s="11" t="s">
        <v>40</v>
      </c>
      <c r="F10" s="11" t="s">
        <v>38</v>
      </c>
      <c r="G10" s="16">
        <v>50.3</v>
      </c>
      <c r="H10" s="16" t="s">
        <v>128</v>
      </c>
      <c r="I10" s="31">
        <v>85</v>
      </c>
      <c r="J10" s="16">
        <v>90</v>
      </c>
      <c r="K10" s="16">
        <v>95</v>
      </c>
      <c r="L10" s="16"/>
      <c r="M10" s="16">
        <v>95</v>
      </c>
      <c r="N10" s="16"/>
      <c r="O10" s="16">
        <v>1</v>
      </c>
    </row>
    <row r="11" spans="2:15" x14ac:dyDescent="0.25">
      <c r="B11" s="48" t="s">
        <v>134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16"/>
      <c r="O11" s="16"/>
    </row>
    <row r="12" spans="2:15" x14ac:dyDescent="0.25">
      <c r="B12" s="17">
        <v>56</v>
      </c>
      <c r="C12" s="11" t="s">
        <v>29</v>
      </c>
      <c r="D12" s="11" t="s">
        <v>25</v>
      </c>
      <c r="E12" s="11" t="s">
        <v>34</v>
      </c>
      <c r="F12" s="11" t="s">
        <v>35</v>
      </c>
      <c r="G12" s="16">
        <v>55.9</v>
      </c>
      <c r="H12" s="16" t="s">
        <v>135</v>
      </c>
      <c r="I12" s="16">
        <v>90</v>
      </c>
      <c r="J12" s="16">
        <v>107.5</v>
      </c>
      <c r="K12" s="31">
        <v>112.5</v>
      </c>
      <c r="L12" s="16"/>
      <c r="M12" s="16">
        <v>107.5</v>
      </c>
      <c r="N12" s="16"/>
      <c r="O12" s="16">
        <v>1</v>
      </c>
    </row>
    <row r="13" spans="2:15" x14ac:dyDescent="0.25">
      <c r="B13" s="48" t="s">
        <v>38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6"/>
      <c r="O13" s="16"/>
    </row>
    <row r="14" spans="2:15" x14ac:dyDescent="0.25">
      <c r="B14" s="17">
        <v>67.5</v>
      </c>
      <c r="C14" s="11" t="s">
        <v>36</v>
      </c>
      <c r="D14" s="11" t="s">
        <v>25</v>
      </c>
      <c r="E14" s="15" t="s">
        <v>37</v>
      </c>
      <c r="F14" s="11" t="s">
        <v>38</v>
      </c>
      <c r="G14" s="16">
        <v>62.6</v>
      </c>
      <c r="H14" s="16" t="s">
        <v>137</v>
      </c>
      <c r="I14" s="16">
        <v>50</v>
      </c>
      <c r="J14" s="16">
        <v>55</v>
      </c>
      <c r="K14" s="16">
        <v>60</v>
      </c>
      <c r="L14" s="16"/>
      <c r="M14" s="16">
        <v>60</v>
      </c>
      <c r="N14" s="16"/>
      <c r="O14" s="16">
        <v>1</v>
      </c>
    </row>
    <row r="15" spans="2:15" x14ac:dyDescent="0.25">
      <c r="B15" s="48" t="s">
        <v>99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16"/>
      <c r="O15" s="16"/>
    </row>
    <row r="16" spans="2:15" x14ac:dyDescent="0.25">
      <c r="B16" s="11">
        <v>67.5</v>
      </c>
      <c r="C16" s="11" t="s">
        <v>84</v>
      </c>
      <c r="D16" s="11" t="s">
        <v>62</v>
      </c>
      <c r="E16" s="11" t="s">
        <v>86</v>
      </c>
      <c r="F16" s="11" t="s">
        <v>73</v>
      </c>
      <c r="G16" s="16">
        <v>67.099999999999994</v>
      </c>
      <c r="H16" s="16" t="s">
        <v>127</v>
      </c>
      <c r="I16" s="16">
        <v>135</v>
      </c>
      <c r="J16" s="16">
        <v>145</v>
      </c>
      <c r="K16" s="16">
        <v>150</v>
      </c>
      <c r="L16" s="16"/>
      <c r="M16" s="16">
        <v>150</v>
      </c>
      <c r="N16" s="16"/>
      <c r="O16" s="16">
        <v>1</v>
      </c>
    </row>
    <row r="17" spans="2:15" x14ac:dyDescent="0.25">
      <c r="B17" s="48" t="s">
        <v>93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16"/>
      <c r="O17" s="16"/>
    </row>
    <row r="18" spans="2:15" x14ac:dyDescent="0.25">
      <c r="B18" s="11">
        <v>75</v>
      </c>
      <c r="C18" s="11" t="s">
        <v>24</v>
      </c>
      <c r="D18" s="11" t="s">
        <v>25</v>
      </c>
      <c r="E18" s="11" t="s">
        <v>30</v>
      </c>
      <c r="F18" s="11" t="s">
        <v>32</v>
      </c>
      <c r="G18" s="16">
        <v>74.2</v>
      </c>
      <c r="H18" s="16" t="s">
        <v>140</v>
      </c>
      <c r="I18" s="16">
        <v>170</v>
      </c>
      <c r="J18" s="31">
        <v>180</v>
      </c>
      <c r="K18" s="31">
        <v>180</v>
      </c>
      <c r="L18" s="16"/>
      <c r="M18" s="16">
        <v>170</v>
      </c>
      <c r="N18" s="16"/>
      <c r="O18" s="16">
        <v>1</v>
      </c>
    </row>
    <row r="19" spans="2:15" x14ac:dyDescent="0.25">
      <c r="B19" s="48" t="s">
        <v>100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16"/>
      <c r="O19" s="16"/>
    </row>
    <row r="20" spans="2:15" x14ac:dyDescent="0.25">
      <c r="B20" s="11">
        <v>100</v>
      </c>
      <c r="C20" s="11" t="s">
        <v>47</v>
      </c>
      <c r="D20" s="11" t="s">
        <v>46</v>
      </c>
      <c r="E20" s="11" t="s">
        <v>74</v>
      </c>
      <c r="F20" s="11" t="s">
        <v>35</v>
      </c>
      <c r="G20" s="16">
        <v>98.2</v>
      </c>
      <c r="H20" s="16" t="s">
        <v>124</v>
      </c>
      <c r="I20" s="16">
        <v>200</v>
      </c>
      <c r="J20" s="16">
        <v>205</v>
      </c>
      <c r="K20" s="31">
        <v>235</v>
      </c>
      <c r="L20" s="16"/>
      <c r="M20" s="16">
        <v>205</v>
      </c>
      <c r="N20" s="16"/>
      <c r="O20" s="16">
        <v>1</v>
      </c>
    </row>
    <row r="21" spans="2:15" x14ac:dyDescent="0.25">
      <c r="B21" s="48" t="s">
        <v>89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16"/>
      <c r="O21" s="16"/>
    </row>
    <row r="22" spans="2:15" x14ac:dyDescent="0.25">
      <c r="B22" s="11">
        <v>67.5</v>
      </c>
      <c r="C22" s="11" t="s">
        <v>42</v>
      </c>
      <c r="D22" s="11" t="s">
        <v>25</v>
      </c>
      <c r="E22" s="15" t="s">
        <v>43</v>
      </c>
      <c r="F22" s="11" t="s">
        <v>38</v>
      </c>
      <c r="G22" s="16">
        <v>64.2</v>
      </c>
      <c r="H22" s="16" t="s">
        <v>144</v>
      </c>
      <c r="I22" s="16">
        <v>180</v>
      </c>
      <c r="J22" s="16">
        <v>185</v>
      </c>
      <c r="K22" s="16">
        <v>190</v>
      </c>
      <c r="L22" s="16"/>
      <c r="M22" s="16">
        <v>190</v>
      </c>
      <c r="N22" s="16"/>
      <c r="O22" s="16">
        <v>1</v>
      </c>
    </row>
    <row r="23" spans="2:15" x14ac:dyDescent="0.25">
      <c r="B23" s="48" t="s">
        <v>94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16"/>
      <c r="O23" s="16"/>
    </row>
    <row r="24" spans="2:15" x14ac:dyDescent="0.25">
      <c r="B24" s="11">
        <v>100</v>
      </c>
      <c r="C24" s="11" t="s">
        <v>28</v>
      </c>
      <c r="D24" s="11" t="s">
        <v>25</v>
      </c>
      <c r="E24" s="11" t="s">
        <v>31</v>
      </c>
      <c r="F24" s="11" t="s">
        <v>33</v>
      </c>
      <c r="G24" s="16">
        <v>94.6</v>
      </c>
      <c r="H24" s="16" t="s">
        <v>142</v>
      </c>
      <c r="I24" s="31">
        <v>230</v>
      </c>
      <c r="J24" s="16">
        <v>230</v>
      </c>
      <c r="K24" s="16">
        <v>240</v>
      </c>
      <c r="L24" s="16"/>
      <c r="M24" s="16">
        <v>240</v>
      </c>
      <c r="N24" s="16"/>
      <c r="O24" s="16">
        <v>1</v>
      </c>
    </row>
  </sheetData>
  <mergeCells count="16">
    <mergeCell ref="B21:M21"/>
    <mergeCell ref="B23:M23"/>
    <mergeCell ref="B15:M15"/>
    <mergeCell ref="B17:M17"/>
    <mergeCell ref="B19:M19"/>
    <mergeCell ref="B9:M9"/>
    <mergeCell ref="B11:M11"/>
    <mergeCell ref="B13:M13"/>
    <mergeCell ref="B7:B8"/>
    <mergeCell ref="O7:O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 tint="0.499984740745262"/>
  </sheetPr>
  <dimension ref="C6:P22"/>
  <sheetViews>
    <sheetView workbookViewId="0">
      <selection activeCell="P13" sqref="P13"/>
    </sheetView>
  </sheetViews>
  <sheetFormatPr defaultRowHeight="15" x14ac:dyDescent="0.25"/>
  <cols>
    <col min="4" max="4" width="29.42578125" customWidth="1"/>
    <col min="5" max="5" width="19.85546875" customWidth="1"/>
    <col min="6" max="6" width="19.5703125" customWidth="1"/>
    <col min="7" max="7" width="18" customWidth="1"/>
  </cols>
  <sheetData>
    <row r="6" spans="3:16" ht="15.75" thickBot="1" x14ac:dyDescent="0.3"/>
    <row r="7" spans="3:16" x14ac:dyDescent="0.25">
      <c r="C7" s="51" t="s">
        <v>1</v>
      </c>
      <c r="D7" s="53" t="s">
        <v>2</v>
      </c>
      <c r="E7" s="44" t="s">
        <v>3</v>
      </c>
      <c r="F7" s="44" t="s">
        <v>8</v>
      </c>
      <c r="G7" s="44" t="s">
        <v>9</v>
      </c>
      <c r="H7" s="44" t="s">
        <v>10</v>
      </c>
      <c r="I7" s="46" t="s">
        <v>11</v>
      </c>
      <c r="J7" s="2"/>
      <c r="K7" s="2"/>
      <c r="L7" s="2"/>
      <c r="M7" s="2"/>
      <c r="N7" s="2"/>
      <c r="O7" s="2"/>
      <c r="P7" s="55" t="s">
        <v>13</v>
      </c>
    </row>
    <row r="8" spans="3:16" ht="27.75" customHeight="1" thickBot="1" x14ac:dyDescent="0.3">
      <c r="C8" s="52"/>
      <c r="D8" s="54"/>
      <c r="E8" s="45"/>
      <c r="F8" s="45"/>
      <c r="G8" s="45"/>
      <c r="H8" s="45"/>
      <c r="I8" s="47"/>
      <c r="J8" s="3">
        <v>1</v>
      </c>
      <c r="K8" s="3">
        <v>2</v>
      </c>
      <c r="L8" s="3">
        <v>3</v>
      </c>
      <c r="M8" s="3">
        <v>4</v>
      </c>
      <c r="N8" s="3" t="s">
        <v>12</v>
      </c>
      <c r="O8" s="4" t="s">
        <v>11</v>
      </c>
      <c r="P8" s="56"/>
    </row>
    <row r="11" spans="3:16" x14ac:dyDescent="0.25">
      <c r="C11" s="62" t="s">
        <v>110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4"/>
      <c r="O11" s="16"/>
      <c r="P11" s="16"/>
    </row>
    <row r="12" spans="3:16" x14ac:dyDescent="0.25">
      <c r="C12" s="17">
        <v>67.5</v>
      </c>
      <c r="D12" s="11" t="s">
        <v>107</v>
      </c>
      <c r="E12" s="11" t="s">
        <v>56</v>
      </c>
      <c r="F12" s="11" t="s">
        <v>108</v>
      </c>
      <c r="G12" s="11" t="s">
        <v>35</v>
      </c>
      <c r="H12" s="16">
        <v>66.5</v>
      </c>
      <c r="I12" s="16" t="s">
        <v>138</v>
      </c>
      <c r="J12" s="16">
        <v>67.5</v>
      </c>
      <c r="K12" s="16">
        <v>70</v>
      </c>
      <c r="L12" s="31">
        <v>72.5</v>
      </c>
      <c r="M12" s="16"/>
      <c r="N12" s="16">
        <v>70</v>
      </c>
      <c r="O12" s="16"/>
      <c r="P12" s="16">
        <v>1</v>
      </c>
    </row>
    <row r="13" spans="3:16" x14ac:dyDescent="0.25">
      <c r="C13" s="48" t="s">
        <v>134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7"/>
      <c r="O13" s="16"/>
      <c r="P13" s="16"/>
    </row>
    <row r="14" spans="3:16" x14ac:dyDescent="0.25">
      <c r="C14" s="17">
        <v>56</v>
      </c>
      <c r="D14" s="11" t="s">
        <v>29</v>
      </c>
      <c r="E14" s="11" t="s">
        <v>25</v>
      </c>
      <c r="F14" s="11" t="s">
        <v>34</v>
      </c>
      <c r="G14" s="11" t="s">
        <v>35</v>
      </c>
      <c r="H14" s="16">
        <v>55.9</v>
      </c>
      <c r="I14" s="16" t="s">
        <v>135</v>
      </c>
      <c r="J14" s="16">
        <v>32.5</v>
      </c>
      <c r="K14" s="16">
        <v>35</v>
      </c>
      <c r="L14" s="38" t="s">
        <v>152</v>
      </c>
      <c r="M14" s="16"/>
      <c r="N14" s="33">
        <v>35</v>
      </c>
      <c r="O14" s="16"/>
      <c r="P14" s="16">
        <v>1</v>
      </c>
    </row>
    <row r="15" spans="3:16" x14ac:dyDescent="0.25">
      <c r="C15" s="48" t="s">
        <v>88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57"/>
      <c r="O15" s="16"/>
      <c r="P15" s="16"/>
    </row>
    <row r="16" spans="3:16" x14ac:dyDescent="0.25">
      <c r="C16" s="17">
        <v>60</v>
      </c>
      <c r="D16" s="11" t="s">
        <v>41</v>
      </c>
      <c r="E16" s="11" t="s">
        <v>25</v>
      </c>
      <c r="F16" s="15" t="s">
        <v>44</v>
      </c>
      <c r="G16" s="11" t="s">
        <v>38</v>
      </c>
      <c r="H16" s="16">
        <v>59.5</v>
      </c>
      <c r="I16" s="16">
        <v>0.86760000000000004</v>
      </c>
      <c r="J16" s="16">
        <v>32.5</v>
      </c>
      <c r="K16" s="16">
        <v>35</v>
      </c>
      <c r="L16" s="31">
        <v>37.5</v>
      </c>
      <c r="M16" s="16"/>
      <c r="N16" s="33">
        <v>35</v>
      </c>
      <c r="O16" s="16"/>
      <c r="P16" s="16">
        <v>1</v>
      </c>
    </row>
    <row r="17" spans="3:16" x14ac:dyDescent="0.25">
      <c r="C17" s="48" t="s">
        <v>38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7"/>
      <c r="O17" s="16"/>
      <c r="P17" s="16"/>
    </row>
    <row r="18" spans="3:16" x14ac:dyDescent="0.25">
      <c r="C18" s="17">
        <v>67.5</v>
      </c>
      <c r="D18" s="11" t="s">
        <v>36</v>
      </c>
      <c r="E18" s="11" t="s">
        <v>25</v>
      </c>
      <c r="F18" s="15" t="s">
        <v>37</v>
      </c>
      <c r="G18" s="11" t="s">
        <v>38</v>
      </c>
      <c r="H18" s="16">
        <v>62.6</v>
      </c>
      <c r="I18" s="16" t="s">
        <v>137</v>
      </c>
      <c r="J18" s="16">
        <v>25</v>
      </c>
      <c r="K18" s="16">
        <v>30</v>
      </c>
      <c r="L18" s="31">
        <v>32.5</v>
      </c>
      <c r="M18" s="16"/>
      <c r="N18" s="33">
        <v>30</v>
      </c>
      <c r="O18" s="16"/>
      <c r="P18" s="16">
        <v>1</v>
      </c>
    </row>
    <row r="19" spans="3:16" x14ac:dyDescent="0.25">
      <c r="C19" s="48" t="s">
        <v>93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57"/>
      <c r="O19" s="16"/>
      <c r="P19" s="16"/>
    </row>
    <row r="20" spans="3:16" x14ac:dyDescent="0.25">
      <c r="C20" s="11">
        <v>75</v>
      </c>
      <c r="D20" s="11" t="s">
        <v>24</v>
      </c>
      <c r="E20" s="11" t="s">
        <v>25</v>
      </c>
      <c r="F20" s="11" t="s">
        <v>30</v>
      </c>
      <c r="G20" s="11" t="s">
        <v>32</v>
      </c>
      <c r="H20" s="16">
        <v>74.2</v>
      </c>
      <c r="I20" s="16" t="s">
        <v>140</v>
      </c>
      <c r="J20" s="16">
        <v>110</v>
      </c>
      <c r="K20" s="31">
        <v>115</v>
      </c>
      <c r="L20" s="31">
        <v>115</v>
      </c>
      <c r="M20" s="16"/>
      <c r="N20" s="33">
        <v>110</v>
      </c>
      <c r="O20" s="16"/>
      <c r="P20" s="16">
        <v>1</v>
      </c>
    </row>
    <row r="21" spans="3:16" x14ac:dyDescent="0.25">
      <c r="C21" s="57" t="s">
        <v>150</v>
      </c>
      <c r="D21" s="60"/>
      <c r="E21" s="60"/>
      <c r="F21" s="60"/>
      <c r="G21" s="60"/>
      <c r="H21" s="60"/>
      <c r="I21" s="60"/>
      <c r="J21" s="60"/>
      <c r="K21" s="60"/>
      <c r="L21" s="60"/>
      <c r="M21" s="61"/>
      <c r="N21" s="16"/>
      <c r="O21" s="16"/>
      <c r="P21" s="16"/>
    </row>
    <row r="22" spans="3:16" x14ac:dyDescent="0.25">
      <c r="C22" s="11">
        <v>90</v>
      </c>
      <c r="D22" s="11" t="s">
        <v>147</v>
      </c>
      <c r="E22" s="11" t="s">
        <v>149</v>
      </c>
      <c r="F22" s="11">
        <v>44</v>
      </c>
      <c r="G22" s="11" t="s">
        <v>75</v>
      </c>
      <c r="H22" s="16">
        <v>89.2</v>
      </c>
      <c r="I22" s="16" t="s">
        <v>151</v>
      </c>
      <c r="J22" s="16">
        <v>135</v>
      </c>
      <c r="K22" s="16">
        <v>140</v>
      </c>
      <c r="L22" s="16">
        <v>147.5</v>
      </c>
      <c r="M22" s="16"/>
      <c r="N22" s="16">
        <v>147.5</v>
      </c>
      <c r="O22" s="16"/>
      <c r="P22" s="16">
        <v>1</v>
      </c>
    </row>
  </sheetData>
  <mergeCells count="14">
    <mergeCell ref="C21:M21"/>
    <mergeCell ref="C15:N15"/>
    <mergeCell ref="C19:N19"/>
    <mergeCell ref="I7:I8"/>
    <mergeCell ref="P7:P8"/>
    <mergeCell ref="C7:C8"/>
    <mergeCell ref="D7:D8"/>
    <mergeCell ref="E7:E8"/>
    <mergeCell ref="F7:F8"/>
    <mergeCell ref="G7:G8"/>
    <mergeCell ref="H7:H8"/>
    <mergeCell ref="C11:N11"/>
    <mergeCell ref="C13:N13"/>
    <mergeCell ref="C17:N17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33"/>
  </sheetPr>
  <dimension ref="A6:O53"/>
  <sheetViews>
    <sheetView tabSelected="1" workbookViewId="0">
      <pane ySplit="8" topLeftCell="A9" activePane="bottomLeft" state="frozen"/>
      <selection pane="bottomLeft" activeCell="J54" sqref="J54"/>
    </sheetView>
  </sheetViews>
  <sheetFormatPr defaultRowHeight="15" x14ac:dyDescent="0.25"/>
  <cols>
    <col min="3" max="3" width="32.42578125" customWidth="1"/>
    <col min="4" max="4" width="31.28515625" customWidth="1"/>
    <col min="5" max="5" width="15.28515625" customWidth="1"/>
    <col min="6" max="6" width="19" customWidth="1"/>
  </cols>
  <sheetData>
    <row r="6" spans="2:15" ht="15.75" thickBot="1" x14ac:dyDescent="0.3"/>
    <row r="7" spans="2:15" x14ac:dyDescent="0.25">
      <c r="B7" s="51" t="s">
        <v>1</v>
      </c>
      <c r="C7" s="53" t="s">
        <v>2</v>
      </c>
      <c r="D7" s="44" t="s">
        <v>3</v>
      </c>
      <c r="E7" s="44" t="s">
        <v>8</v>
      </c>
      <c r="F7" s="44" t="s">
        <v>9</v>
      </c>
      <c r="G7" s="44" t="s">
        <v>10</v>
      </c>
      <c r="H7" s="46" t="s">
        <v>11</v>
      </c>
      <c r="I7" s="2"/>
      <c r="J7" s="2"/>
      <c r="K7" s="2"/>
      <c r="L7" s="2"/>
      <c r="M7" s="2"/>
      <c r="N7" s="2"/>
      <c r="O7" s="55" t="s">
        <v>13</v>
      </c>
    </row>
    <row r="8" spans="2:15" ht="27" customHeight="1" thickBot="1" x14ac:dyDescent="0.3">
      <c r="B8" s="52"/>
      <c r="C8" s="54"/>
      <c r="D8" s="45"/>
      <c r="E8" s="45"/>
      <c r="F8" s="45"/>
      <c r="G8" s="45"/>
      <c r="H8" s="47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56"/>
    </row>
    <row r="9" spans="2:15" x14ac:dyDescent="0.25">
      <c r="B9" s="48" t="s">
        <v>134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16"/>
      <c r="O9" s="16"/>
    </row>
    <row r="10" spans="2:15" x14ac:dyDescent="0.25">
      <c r="B10" s="17">
        <v>56</v>
      </c>
      <c r="C10" s="11" t="s">
        <v>29</v>
      </c>
      <c r="D10" s="11" t="s">
        <v>25</v>
      </c>
      <c r="E10" s="11" t="s">
        <v>34</v>
      </c>
      <c r="F10" s="11" t="s">
        <v>35</v>
      </c>
      <c r="G10" s="16">
        <v>55.9</v>
      </c>
      <c r="H10" s="16">
        <v>0.91100000000000003</v>
      </c>
      <c r="I10" s="16">
        <v>27.5</v>
      </c>
      <c r="J10" s="31">
        <v>32.5</v>
      </c>
      <c r="K10" s="16">
        <v>32.5</v>
      </c>
      <c r="L10" s="16"/>
      <c r="M10" s="16">
        <v>32.5</v>
      </c>
      <c r="N10" s="16">
        <f>H10*M10</f>
        <v>29.607500000000002</v>
      </c>
      <c r="O10" s="16">
        <v>1</v>
      </c>
    </row>
    <row r="11" spans="2:15" x14ac:dyDescent="0.25">
      <c r="B11" s="62" t="s">
        <v>110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4"/>
      <c r="N11" s="16">
        <f t="shared" ref="N11:N40" si="0">H11*M11</f>
        <v>0</v>
      </c>
      <c r="O11" s="16"/>
    </row>
    <row r="12" spans="2:15" x14ac:dyDescent="0.25">
      <c r="B12" s="17">
        <v>67.5</v>
      </c>
      <c r="C12" s="11" t="s">
        <v>107</v>
      </c>
      <c r="D12" s="11" t="s">
        <v>56</v>
      </c>
      <c r="E12" s="11" t="s">
        <v>108</v>
      </c>
      <c r="F12" s="11" t="s">
        <v>35</v>
      </c>
      <c r="G12" s="16">
        <v>66.5</v>
      </c>
      <c r="H12" s="16">
        <v>0.78669999999999995</v>
      </c>
      <c r="I12" s="16">
        <v>27.5</v>
      </c>
      <c r="J12" s="16">
        <v>32.5</v>
      </c>
      <c r="K12" s="16">
        <v>35</v>
      </c>
      <c r="L12" s="16"/>
      <c r="M12" s="16">
        <v>35</v>
      </c>
      <c r="N12" s="16">
        <f t="shared" si="0"/>
        <v>27.534499999999998</v>
      </c>
      <c r="O12" s="16">
        <v>1</v>
      </c>
    </row>
    <row r="13" spans="2:15" x14ac:dyDescent="0.25">
      <c r="B13" s="48" t="s">
        <v>88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16">
        <f t="shared" si="0"/>
        <v>0</v>
      </c>
      <c r="O13" s="16"/>
    </row>
    <row r="14" spans="2:15" x14ac:dyDescent="0.25">
      <c r="B14" s="17">
        <v>60</v>
      </c>
      <c r="C14" s="11" t="s">
        <v>41</v>
      </c>
      <c r="D14" s="11" t="s">
        <v>25</v>
      </c>
      <c r="E14" s="15" t="s">
        <v>44</v>
      </c>
      <c r="F14" s="11" t="s">
        <v>38</v>
      </c>
      <c r="G14" s="16">
        <v>59.5</v>
      </c>
      <c r="H14" s="16">
        <v>0.86760000000000004</v>
      </c>
      <c r="I14" s="16">
        <v>20</v>
      </c>
      <c r="J14" s="16">
        <v>22.5</v>
      </c>
      <c r="K14" s="31">
        <v>25</v>
      </c>
      <c r="L14" s="16"/>
      <c r="M14" s="16">
        <v>22.5</v>
      </c>
      <c r="N14" s="16">
        <f t="shared" si="0"/>
        <v>19.521000000000001</v>
      </c>
      <c r="O14" s="16">
        <v>1</v>
      </c>
    </row>
    <row r="15" spans="2:15" x14ac:dyDescent="0.25">
      <c r="B15" s="48" t="s">
        <v>38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16">
        <f t="shared" si="0"/>
        <v>0</v>
      </c>
      <c r="O15" s="16"/>
    </row>
    <row r="16" spans="2:15" x14ac:dyDescent="0.25">
      <c r="B16" s="17">
        <v>67.5</v>
      </c>
      <c r="C16" s="11" t="s">
        <v>36</v>
      </c>
      <c r="D16" s="11" t="s">
        <v>25</v>
      </c>
      <c r="E16" s="15" t="s">
        <v>37</v>
      </c>
      <c r="F16" s="11" t="s">
        <v>38</v>
      </c>
      <c r="G16" s="16">
        <v>62.6</v>
      </c>
      <c r="H16" s="16">
        <v>0.83020000000000005</v>
      </c>
      <c r="I16" s="16">
        <v>20</v>
      </c>
      <c r="J16" s="31">
        <v>25</v>
      </c>
      <c r="K16" s="31">
        <v>25</v>
      </c>
      <c r="L16" s="16"/>
      <c r="M16" s="16">
        <v>20</v>
      </c>
      <c r="N16" s="16">
        <f t="shared" si="0"/>
        <v>16.603999999999999</v>
      </c>
      <c r="O16" s="16">
        <v>1</v>
      </c>
    </row>
    <row r="17" spans="1:15" x14ac:dyDescent="0.25">
      <c r="B17" s="57" t="s">
        <v>99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9"/>
      <c r="N17" s="16">
        <f t="shared" si="0"/>
        <v>0</v>
      </c>
      <c r="O17" s="16"/>
    </row>
    <row r="18" spans="1:15" x14ac:dyDescent="0.25">
      <c r="B18" s="11">
        <v>67.5</v>
      </c>
      <c r="C18" s="11" t="s">
        <v>84</v>
      </c>
      <c r="D18" s="11" t="s">
        <v>62</v>
      </c>
      <c r="E18" s="11" t="s">
        <v>86</v>
      </c>
      <c r="F18" s="11" t="s">
        <v>73</v>
      </c>
      <c r="G18" s="16">
        <v>67.099999999999994</v>
      </c>
      <c r="H18" s="16">
        <v>0.72970000000000002</v>
      </c>
      <c r="I18" s="31">
        <v>42.5</v>
      </c>
      <c r="J18" s="31">
        <v>47.5</v>
      </c>
      <c r="K18" s="16">
        <v>47.5</v>
      </c>
      <c r="L18" s="16"/>
      <c r="M18" s="16">
        <v>47.5</v>
      </c>
      <c r="N18" s="16">
        <f t="shared" si="0"/>
        <v>34.66075</v>
      </c>
      <c r="O18" s="16">
        <v>1</v>
      </c>
    </row>
    <row r="19" spans="1:15" ht="6.75" customHeight="1" x14ac:dyDescent="0.25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>
        <f t="shared" si="0"/>
        <v>0</v>
      </c>
      <c r="O19" s="16"/>
    </row>
    <row r="20" spans="1:15" x14ac:dyDescent="0.25">
      <c r="B20" s="57" t="s">
        <v>92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  <c r="N20" s="16">
        <f t="shared" si="0"/>
        <v>0</v>
      </c>
      <c r="O20" s="16"/>
    </row>
    <row r="21" spans="1:15" x14ac:dyDescent="0.25">
      <c r="B21" s="11">
        <v>90</v>
      </c>
      <c r="C21" s="11" t="s">
        <v>82</v>
      </c>
      <c r="D21" s="11" t="s">
        <v>46</v>
      </c>
      <c r="E21" s="11" t="s">
        <v>76</v>
      </c>
      <c r="F21" s="11" t="s">
        <v>73</v>
      </c>
      <c r="G21" s="16">
        <v>80.5</v>
      </c>
      <c r="H21" s="16">
        <v>0.63009999999999999</v>
      </c>
      <c r="I21" s="16">
        <v>40</v>
      </c>
      <c r="J21" s="16">
        <v>45</v>
      </c>
      <c r="K21" s="16">
        <v>50</v>
      </c>
      <c r="L21" s="16"/>
      <c r="M21" s="16">
        <v>50</v>
      </c>
      <c r="N21" s="16">
        <f t="shared" si="0"/>
        <v>31.504999999999999</v>
      </c>
      <c r="O21" s="16">
        <v>1</v>
      </c>
    </row>
    <row r="22" spans="1:15" x14ac:dyDescent="0.25">
      <c r="A22" s="18"/>
      <c r="B22" s="67" t="s">
        <v>98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9"/>
      <c r="N22" s="16">
        <f t="shared" si="0"/>
        <v>0</v>
      </c>
      <c r="O22" s="19"/>
    </row>
    <row r="23" spans="1:15" x14ac:dyDescent="0.25">
      <c r="A23" s="18"/>
      <c r="B23" s="20">
        <v>67.5</v>
      </c>
      <c r="C23" s="20" t="s">
        <v>69</v>
      </c>
      <c r="D23" s="20" t="s">
        <v>62</v>
      </c>
      <c r="E23" s="21" t="s">
        <v>70</v>
      </c>
      <c r="F23" s="20" t="s">
        <v>72</v>
      </c>
      <c r="G23" s="19">
        <v>66.400000000000006</v>
      </c>
      <c r="H23" s="16">
        <v>0.73670000000000002</v>
      </c>
      <c r="I23" s="19">
        <v>45</v>
      </c>
      <c r="J23" s="40">
        <v>47.5</v>
      </c>
      <c r="K23" s="40">
        <v>47.5</v>
      </c>
      <c r="L23" s="19"/>
      <c r="M23" s="19">
        <v>45</v>
      </c>
      <c r="N23" s="16">
        <f t="shared" si="0"/>
        <v>33.151499999999999</v>
      </c>
      <c r="O23" s="19">
        <v>1</v>
      </c>
    </row>
    <row r="24" spans="1:15" x14ac:dyDescent="0.25">
      <c r="A24" s="18"/>
      <c r="B24" s="66" t="s">
        <v>93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16">
        <f t="shared" si="0"/>
        <v>0</v>
      </c>
      <c r="O24" s="19"/>
    </row>
    <row r="25" spans="1:15" x14ac:dyDescent="0.25">
      <c r="A25" s="18"/>
      <c r="B25" s="20">
        <v>75</v>
      </c>
      <c r="C25" s="20" t="s">
        <v>24</v>
      </c>
      <c r="D25" s="20" t="s">
        <v>25</v>
      </c>
      <c r="E25" s="20" t="s">
        <v>101</v>
      </c>
      <c r="F25" s="20" t="s">
        <v>32</v>
      </c>
      <c r="G25" s="16">
        <v>74.2</v>
      </c>
      <c r="H25" s="16">
        <v>0.67010000000000003</v>
      </c>
      <c r="I25" s="40">
        <v>60</v>
      </c>
      <c r="J25" s="19">
        <v>60</v>
      </c>
      <c r="K25" s="40">
        <v>70</v>
      </c>
      <c r="L25" s="19"/>
      <c r="M25" s="19">
        <v>60</v>
      </c>
      <c r="N25" s="16">
        <f t="shared" si="0"/>
        <v>40.206000000000003</v>
      </c>
      <c r="O25" s="19">
        <v>1</v>
      </c>
    </row>
    <row r="26" spans="1:15" x14ac:dyDescent="0.25">
      <c r="A26" s="18"/>
      <c r="B26" s="67" t="s">
        <v>154</v>
      </c>
      <c r="C26" s="60"/>
      <c r="D26" s="60"/>
      <c r="E26" s="60"/>
      <c r="F26" s="60"/>
      <c r="G26" s="60"/>
      <c r="H26" s="60"/>
      <c r="I26" s="60"/>
      <c r="J26" s="60"/>
      <c r="K26" s="60"/>
      <c r="L26" s="61"/>
      <c r="M26" s="19"/>
      <c r="N26" s="16">
        <f t="shared" si="0"/>
        <v>0</v>
      </c>
      <c r="O26" s="19"/>
    </row>
    <row r="27" spans="1:15" x14ac:dyDescent="0.25">
      <c r="A27" s="18"/>
      <c r="B27" s="11">
        <v>82.5</v>
      </c>
      <c r="C27" s="11" t="s">
        <v>153</v>
      </c>
      <c r="D27" s="11" t="s">
        <v>46</v>
      </c>
      <c r="E27" s="11">
        <v>32</v>
      </c>
      <c r="F27" s="11" t="s">
        <v>35</v>
      </c>
      <c r="G27" s="16">
        <v>82</v>
      </c>
      <c r="H27" s="16">
        <v>0.62190000000000001</v>
      </c>
      <c r="I27" s="40">
        <v>40</v>
      </c>
      <c r="J27" s="19">
        <v>47.5</v>
      </c>
      <c r="K27" s="19">
        <v>55</v>
      </c>
      <c r="L27" s="19"/>
      <c r="M27" s="19">
        <v>55</v>
      </c>
      <c r="N27" s="16">
        <f t="shared" si="0"/>
        <v>34.204500000000003</v>
      </c>
      <c r="O27" s="19">
        <v>1</v>
      </c>
    </row>
    <row r="28" spans="1:15" x14ac:dyDescent="0.25">
      <c r="A28" s="18"/>
      <c r="B28" s="57" t="s">
        <v>100</v>
      </c>
      <c r="C28" s="60"/>
      <c r="D28" s="60"/>
      <c r="E28" s="60"/>
      <c r="F28" s="60"/>
      <c r="G28" s="60"/>
      <c r="H28" s="60"/>
      <c r="I28" s="60"/>
      <c r="J28" s="60"/>
      <c r="K28" s="60"/>
      <c r="L28" s="61"/>
      <c r="M28" s="19"/>
      <c r="N28" s="16">
        <f t="shared" si="0"/>
        <v>0</v>
      </c>
      <c r="O28" s="19"/>
    </row>
    <row r="29" spans="1:15" x14ac:dyDescent="0.25">
      <c r="A29" s="18"/>
      <c r="B29" s="11">
        <v>100</v>
      </c>
      <c r="C29" s="11" t="s">
        <v>47</v>
      </c>
      <c r="D29" s="11" t="s">
        <v>46</v>
      </c>
      <c r="E29" s="11" t="s">
        <v>74</v>
      </c>
      <c r="F29" s="11" t="s">
        <v>35</v>
      </c>
      <c r="G29" s="16">
        <v>98.2</v>
      </c>
      <c r="H29" s="16">
        <v>0.55859999999999999</v>
      </c>
      <c r="I29" s="19">
        <v>40</v>
      </c>
      <c r="J29" s="19">
        <v>55</v>
      </c>
      <c r="K29" s="40">
        <v>80</v>
      </c>
      <c r="L29" s="19"/>
      <c r="M29" s="19">
        <v>55</v>
      </c>
      <c r="N29" s="16">
        <f t="shared" si="0"/>
        <v>30.722999999999999</v>
      </c>
      <c r="O29" s="19">
        <v>1</v>
      </c>
    </row>
    <row r="30" spans="1:15" x14ac:dyDescent="0.25">
      <c r="A30" s="18"/>
      <c r="B30" s="66" t="s">
        <v>89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16">
        <f t="shared" si="0"/>
        <v>0</v>
      </c>
      <c r="O30" s="19"/>
    </row>
    <row r="31" spans="1:15" x14ac:dyDescent="0.25">
      <c r="A31" s="18"/>
      <c r="B31" s="20">
        <v>67.5</v>
      </c>
      <c r="C31" s="20" t="s">
        <v>42</v>
      </c>
      <c r="D31" s="20" t="s">
        <v>25</v>
      </c>
      <c r="E31" s="21" t="s">
        <v>43</v>
      </c>
      <c r="F31" s="20" t="s">
        <v>38</v>
      </c>
      <c r="G31" s="16">
        <v>64.2</v>
      </c>
      <c r="H31" s="16">
        <v>0.76019999999999999</v>
      </c>
      <c r="I31" s="19">
        <v>50</v>
      </c>
      <c r="J31" s="19">
        <v>55</v>
      </c>
      <c r="K31" s="19">
        <v>60</v>
      </c>
      <c r="L31" s="19"/>
      <c r="M31" s="19">
        <v>60</v>
      </c>
      <c r="N31" s="16">
        <f t="shared" si="0"/>
        <v>45.612000000000002</v>
      </c>
      <c r="O31" s="19">
        <v>1</v>
      </c>
    </row>
    <row r="32" spans="1:15" x14ac:dyDescent="0.25">
      <c r="A32" s="18"/>
      <c r="B32" s="67" t="s">
        <v>105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9"/>
      <c r="N32" s="16">
        <f t="shared" si="0"/>
        <v>0</v>
      </c>
      <c r="O32" s="19"/>
    </row>
    <row r="33" spans="1:15" x14ac:dyDescent="0.25">
      <c r="A33" s="18"/>
      <c r="B33" s="20">
        <v>75</v>
      </c>
      <c r="C33" s="20" t="s">
        <v>50</v>
      </c>
      <c r="D33" s="20" t="s">
        <v>25</v>
      </c>
      <c r="E33" s="20" t="s">
        <v>51</v>
      </c>
      <c r="F33" s="20" t="s">
        <v>38</v>
      </c>
      <c r="G33" s="19">
        <v>67.900000000000006</v>
      </c>
      <c r="H33" s="19">
        <v>0.72199999999999998</v>
      </c>
      <c r="I33" s="19">
        <v>45</v>
      </c>
      <c r="J33" s="19">
        <v>55</v>
      </c>
      <c r="K33" s="19">
        <v>57.5</v>
      </c>
      <c r="L33" s="19"/>
      <c r="M33" s="19">
        <v>57.5</v>
      </c>
      <c r="N33" s="16">
        <f t="shared" si="0"/>
        <v>41.515000000000001</v>
      </c>
      <c r="O33" s="19">
        <v>1</v>
      </c>
    </row>
    <row r="34" spans="1:15" x14ac:dyDescent="0.25">
      <c r="A34" s="18"/>
      <c r="B34" s="67" t="s">
        <v>103</v>
      </c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9"/>
      <c r="N34" s="16">
        <f t="shared" si="0"/>
        <v>0</v>
      </c>
      <c r="O34" s="19"/>
    </row>
    <row r="35" spans="1:15" x14ac:dyDescent="0.25">
      <c r="A35" s="18"/>
      <c r="B35" s="20">
        <v>110</v>
      </c>
      <c r="C35" s="20" t="s">
        <v>53</v>
      </c>
      <c r="D35" s="20" t="s">
        <v>25</v>
      </c>
      <c r="E35" s="20" t="s">
        <v>57</v>
      </c>
      <c r="F35" s="20" t="s">
        <v>38</v>
      </c>
      <c r="G35" s="16">
        <v>109.5</v>
      </c>
      <c r="H35" s="16">
        <v>0.53710000000000002</v>
      </c>
      <c r="I35" s="19">
        <v>65</v>
      </c>
      <c r="J35" s="40">
        <v>70</v>
      </c>
      <c r="K35" s="40">
        <v>70</v>
      </c>
      <c r="L35" s="19"/>
      <c r="M35" s="19">
        <v>65</v>
      </c>
      <c r="N35" s="16">
        <f t="shared" si="0"/>
        <v>34.911500000000004</v>
      </c>
      <c r="O35" s="19">
        <v>1</v>
      </c>
    </row>
    <row r="36" spans="1:15" x14ac:dyDescent="0.25">
      <c r="A36" s="18"/>
      <c r="B36" s="20">
        <v>110</v>
      </c>
      <c r="C36" s="20" t="s">
        <v>78</v>
      </c>
      <c r="D36" s="20" t="s">
        <v>79</v>
      </c>
      <c r="E36" s="20" t="s">
        <v>80</v>
      </c>
      <c r="F36" s="20" t="s">
        <v>38</v>
      </c>
      <c r="G36" s="16">
        <v>106.8</v>
      </c>
      <c r="H36" s="16">
        <v>0.54079999999999995</v>
      </c>
      <c r="I36" s="40">
        <v>62.5</v>
      </c>
      <c r="J36" s="40">
        <v>62.5</v>
      </c>
      <c r="K36" s="40">
        <v>62.5</v>
      </c>
      <c r="L36" s="19"/>
      <c r="M36" s="19">
        <v>0</v>
      </c>
      <c r="N36" s="16">
        <f t="shared" si="0"/>
        <v>0</v>
      </c>
      <c r="O36" s="19"/>
    </row>
    <row r="37" spans="1:15" x14ac:dyDescent="0.25">
      <c r="A37" s="18"/>
      <c r="B37" s="57" t="s">
        <v>150</v>
      </c>
      <c r="C37" s="60"/>
      <c r="D37" s="60"/>
      <c r="E37" s="60"/>
      <c r="F37" s="60"/>
      <c r="G37" s="60"/>
      <c r="H37" s="60"/>
      <c r="I37" s="60"/>
      <c r="J37" s="60"/>
      <c r="K37" s="60"/>
      <c r="L37" s="61"/>
      <c r="M37" s="19"/>
      <c r="N37" s="16">
        <f t="shared" si="0"/>
        <v>0</v>
      </c>
      <c r="O37" s="19"/>
    </row>
    <row r="38" spans="1:15" x14ac:dyDescent="0.25">
      <c r="A38" s="18"/>
      <c r="B38" s="11">
        <v>90</v>
      </c>
      <c r="C38" s="11" t="s">
        <v>147</v>
      </c>
      <c r="D38" s="11" t="s">
        <v>149</v>
      </c>
      <c r="E38" s="11">
        <v>44</v>
      </c>
      <c r="F38" s="11" t="s">
        <v>75</v>
      </c>
      <c r="G38" s="16">
        <v>89.2</v>
      </c>
      <c r="H38" s="16">
        <v>0.58850000000000002</v>
      </c>
      <c r="I38" s="16">
        <v>65</v>
      </c>
      <c r="J38" s="16">
        <v>70</v>
      </c>
      <c r="K38" s="16">
        <v>75</v>
      </c>
      <c r="L38" s="16"/>
      <c r="M38" s="19">
        <v>75</v>
      </c>
      <c r="N38" s="16">
        <f t="shared" si="0"/>
        <v>44.137500000000003</v>
      </c>
      <c r="O38" s="19">
        <v>1</v>
      </c>
    </row>
    <row r="39" spans="1:15" x14ac:dyDescent="0.25">
      <c r="A39" s="18"/>
      <c r="B39" s="66" t="s">
        <v>94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16">
        <f t="shared" si="0"/>
        <v>0</v>
      </c>
      <c r="O39" s="19"/>
    </row>
    <row r="40" spans="1:15" x14ac:dyDescent="0.25">
      <c r="A40" s="18"/>
      <c r="B40" s="20">
        <v>100</v>
      </c>
      <c r="C40" s="20" t="s">
        <v>28</v>
      </c>
      <c r="D40" s="20" t="s">
        <v>25</v>
      </c>
      <c r="E40" s="20" t="s">
        <v>31</v>
      </c>
      <c r="F40" s="20" t="s">
        <v>33</v>
      </c>
      <c r="G40" s="16">
        <v>94.6</v>
      </c>
      <c r="H40" s="16">
        <v>0.56910000000000005</v>
      </c>
      <c r="I40" s="19">
        <v>70</v>
      </c>
      <c r="J40" s="19">
        <v>75</v>
      </c>
      <c r="K40" s="19">
        <v>80</v>
      </c>
      <c r="L40" s="19"/>
      <c r="M40" s="19">
        <v>80</v>
      </c>
      <c r="N40" s="16">
        <f t="shared" si="0"/>
        <v>45.528000000000006</v>
      </c>
      <c r="O40" s="19">
        <v>1</v>
      </c>
    </row>
    <row r="43" spans="1:15" x14ac:dyDescent="0.25">
      <c r="B43" s="65" t="s">
        <v>106</v>
      </c>
      <c r="C43" s="65"/>
      <c r="D43" s="65"/>
      <c r="E43" s="65"/>
      <c r="F43" s="65"/>
      <c r="G43" s="65"/>
      <c r="H43" s="65"/>
      <c r="I43" s="65"/>
    </row>
    <row r="44" spans="1:15" x14ac:dyDescent="0.25">
      <c r="B44" s="20">
        <v>67.5</v>
      </c>
      <c r="C44" s="20" t="s">
        <v>69</v>
      </c>
      <c r="D44" s="20" t="s">
        <v>25</v>
      </c>
      <c r="E44" s="21" t="s">
        <v>70</v>
      </c>
      <c r="F44" s="20" t="s">
        <v>72</v>
      </c>
      <c r="G44" s="16"/>
      <c r="H44" s="16">
        <v>33.151499999999999</v>
      </c>
      <c r="I44" s="16"/>
    </row>
    <row r="45" spans="1:15" x14ac:dyDescent="0.25">
      <c r="B45" s="20">
        <v>75</v>
      </c>
      <c r="C45" s="20" t="s">
        <v>24</v>
      </c>
      <c r="D45" s="20" t="s">
        <v>25</v>
      </c>
      <c r="E45" s="20" t="s">
        <v>101</v>
      </c>
      <c r="F45" s="20" t="s">
        <v>32</v>
      </c>
      <c r="G45" s="16"/>
      <c r="H45" s="16">
        <v>40.206000000000003</v>
      </c>
      <c r="I45" s="16"/>
    </row>
    <row r="46" spans="1:15" x14ac:dyDescent="0.25">
      <c r="B46" s="20">
        <v>60</v>
      </c>
      <c r="C46" s="20" t="s">
        <v>42</v>
      </c>
      <c r="D46" s="20" t="s">
        <v>25</v>
      </c>
      <c r="E46" s="21" t="s">
        <v>43</v>
      </c>
      <c r="F46" s="20" t="s">
        <v>38</v>
      </c>
      <c r="G46" s="16"/>
      <c r="H46" s="16">
        <v>45.612000000000002</v>
      </c>
      <c r="I46" s="16">
        <v>1</v>
      </c>
    </row>
    <row r="47" spans="1:15" x14ac:dyDescent="0.25">
      <c r="B47" s="20">
        <v>70</v>
      </c>
      <c r="C47" s="20" t="s">
        <v>50</v>
      </c>
      <c r="D47" s="20" t="s">
        <v>25</v>
      </c>
      <c r="E47" s="20" t="s">
        <v>51</v>
      </c>
      <c r="F47" s="20" t="s">
        <v>38</v>
      </c>
      <c r="G47" s="16"/>
      <c r="H47" s="16">
        <v>41.515000000000001</v>
      </c>
      <c r="I47" s="16"/>
    </row>
    <row r="48" spans="1:15" x14ac:dyDescent="0.25">
      <c r="B48" s="20">
        <v>110</v>
      </c>
      <c r="C48" s="20" t="s">
        <v>53</v>
      </c>
      <c r="D48" s="20" t="s">
        <v>25</v>
      </c>
      <c r="E48" s="20" t="s">
        <v>57</v>
      </c>
      <c r="F48" s="20" t="s">
        <v>38</v>
      </c>
      <c r="G48" s="16"/>
      <c r="H48" s="16">
        <v>34.911500000000004</v>
      </c>
      <c r="I48" s="16"/>
    </row>
    <row r="49" spans="2:9" x14ac:dyDescent="0.25">
      <c r="B49" s="20">
        <v>110</v>
      </c>
      <c r="C49" s="20" t="s">
        <v>78</v>
      </c>
      <c r="D49" s="20" t="s">
        <v>79</v>
      </c>
      <c r="E49" s="20" t="s">
        <v>80</v>
      </c>
      <c r="F49" s="20" t="s">
        <v>38</v>
      </c>
      <c r="G49" s="16"/>
      <c r="H49" s="16">
        <v>0</v>
      </c>
      <c r="I49" s="16"/>
    </row>
    <row r="50" spans="2:9" x14ac:dyDescent="0.25">
      <c r="B50" s="20">
        <v>100</v>
      </c>
      <c r="C50" s="20" t="s">
        <v>28</v>
      </c>
      <c r="D50" s="20" t="s">
        <v>25</v>
      </c>
      <c r="E50" s="20" t="s">
        <v>31</v>
      </c>
      <c r="F50" s="20" t="s">
        <v>33</v>
      </c>
      <c r="G50" s="16"/>
      <c r="H50" s="16">
        <v>45.528000000000006</v>
      </c>
      <c r="I50" s="16">
        <v>2</v>
      </c>
    </row>
    <row r="51" spans="2:9" x14ac:dyDescent="0.25">
      <c r="B51" s="11">
        <v>82.5</v>
      </c>
      <c r="C51" s="11" t="s">
        <v>153</v>
      </c>
      <c r="D51" s="11" t="s">
        <v>46</v>
      </c>
      <c r="E51" s="11">
        <v>32</v>
      </c>
      <c r="F51" s="11" t="s">
        <v>35</v>
      </c>
      <c r="G51" s="16"/>
      <c r="H51" s="16">
        <v>34.204500000000003</v>
      </c>
      <c r="I51" s="16"/>
    </row>
    <row r="52" spans="2:9" x14ac:dyDescent="0.25">
      <c r="B52" s="11">
        <v>100</v>
      </c>
      <c r="C52" s="11" t="s">
        <v>47</v>
      </c>
      <c r="D52" s="11" t="s">
        <v>46</v>
      </c>
      <c r="E52" s="11" t="s">
        <v>74</v>
      </c>
      <c r="F52" s="11" t="s">
        <v>35</v>
      </c>
      <c r="G52" s="16"/>
      <c r="H52" s="16">
        <v>30.722999999999999</v>
      </c>
      <c r="I52" s="16"/>
    </row>
    <row r="53" spans="2:9" x14ac:dyDescent="0.25">
      <c r="B53" s="11">
        <v>90</v>
      </c>
      <c r="C53" s="11" t="s">
        <v>147</v>
      </c>
      <c r="D53" s="11" t="s">
        <v>149</v>
      </c>
      <c r="E53" s="11">
        <v>44</v>
      </c>
      <c r="F53" s="11" t="s">
        <v>75</v>
      </c>
      <c r="G53" s="16"/>
      <c r="H53" s="16">
        <v>44.137500000000003</v>
      </c>
      <c r="I53" s="16">
        <v>3</v>
      </c>
    </row>
  </sheetData>
  <mergeCells count="24">
    <mergeCell ref="H7:H8"/>
    <mergeCell ref="O7:O8"/>
    <mergeCell ref="B7:B8"/>
    <mergeCell ref="C7:C8"/>
    <mergeCell ref="D7:D8"/>
    <mergeCell ref="E7:E8"/>
    <mergeCell ref="F7:F8"/>
    <mergeCell ref="G7:G8"/>
    <mergeCell ref="B9:M9"/>
    <mergeCell ref="B13:M13"/>
    <mergeCell ref="B17:M17"/>
    <mergeCell ref="B24:M24"/>
    <mergeCell ref="B11:M11"/>
    <mergeCell ref="B15:M15"/>
    <mergeCell ref="B43:I43"/>
    <mergeCell ref="B30:M30"/>
    <mergeCell ref="B39:M39"/>
    <mergeCell ref="B20:M20"/>
    <mergeCell ref="B22:M22"/>
    <mergeCell ref="B32:M32"/>
    <mergeCell ref="B34:M34"/>
    <mergeCell ref="B37:L37"/>
    <mergeCell ref="B26:L26"/>
    <mergeCell ref="B28:L28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6699"/>
  </sheetPr>
  <dimension ref="B6:W20"/>
  <sheetViews>
    <sheetView workbookViewId="0">
      <selection activeCell="H18" sqref="H18"/>
    </sheetView>
  </sheetViews>
  <sheetFormatPr defaultRowHeight="15" x14ac:dyDescent="0.25"/>
  <cols>
    <col min="3" max="3" width="27.5703125" customWidth="1"/>
    <col min="4" max="4" width="19.140625" customWidth="1"/>
    <col min="5" max="5" width="16.140625" customWidth="1"/>
    <col min="6" max="6" width="21.85546875" customWidth="1"/>
  </cols>
  <sheetData>
    <row r="6" spans="2:23" ht="15.75" thickBot="1" x14ac:dyDescent="0.3"/>
    <row r="7" spans="2:23" x14ac:dyDescent="0.25">
      <c r="B7" s="51" t="s">
        <v>1</v>
      </c>
      <c r="C7" s="53" t="s">
        <v>2</v>
      </c>
      <c r="D7" s="44" t="s">
        <v>3</v>
      </c>
      <c r="E7" s="44" t="s">
        <v>8</v>
      </c>
      <c r="F7" s="44" t="s">
        <v>9</v>
      </c>
      <c r="G7" s="44" t="s">
        <v>10</v>
      </c>
      <c r="H7" s="46" t="s">
        <v>11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5"/>
      <c r="U7" s="2"/>
      <c r="V7" s="8"/>
      <c r="W7" s="42" t="s">
        <v>13</v>
      </c>
    </row>
    <row r="8" spans="2:23" ht="25.5" customHeight="1" thickBot="1" x14ac:dyDescent="0.3">
      <c r="B8" s="52"/>
      <c r="C8" s="54"/>
      <c r="D8" s="45"/>
      <c r="E8" s="45"/>
      <c r="F8" s="45"/>
      <c r="G8" s="45"/>
      <c r="H8" s="47"/>
      <c r="I8" s="3">
        <v>1</v>
      </c>
      <c r="J8" s="3">
        <v>2</v>
      </c>
      <c r="K8" s="3">
        <v>3</v>
      </c>
      <c r="L8" s="3">
        <v>4</v>
      </c>
      <c r="M8" s="3" t="s">
        <v>12</v>
      </c>
      <c r="N8" s="4" t="s">
        <v>11</v>
      </c>
      <c r="O8" s="34">
        <v>1</v>
      </c>
      <c r="P8" s="34">
        <v>2</v>
      </c>
      <c r="Q8" s="34">
        <v>3</v>
      </c>
      <c r="R8" s="34">
        <v>4</v>
      </c>
      <c r="S8" s="34" t="s">
        <v>12</v>
      </c>
      <c r="T8" s="35" t="s">
        <v>11</v>
      </c>
      <c r="U8" s="36" t="s">
        <v>22</v>
      </c>
      <c r="V8" s="37" t="s">
        <v>23</v>
      </c>
      <c r="W8" s="70"/>
    </row>
    <row r="9" spans="2:23" x14ac:dyDescent="0.25">
      <c r="B9" s="48" t="s">
        <v>87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33"/>
      <c r="O9" s="16"/>
      <c r="P9" s="16"/>
      <c r="Q9" s="16"/>
      <c r="R9" s="16"/>
      <c r="S9" s="16"/>
      <c r="T9" s="16"/>
      <c r="U9" s="16"/>
      <c r="V9" s="16"/>
      <c r="W9" s="16"/>
    </row>
    <row r="10" spans="2:23" x14ac:dyDescent="0.25">
      <c r="B10" s="17">
        <v>52</v>
      </c>
      <c r="C10" s="11" t="s">
        <v>39</v>
      </c>
      <c r="D10" s="11" t="s">
        <v>25</v>
      </c>
      <c r="E10" s="11" t="s">
        <v>40</v>
      </c>
      <c r="F10" s="11" t="s">
        <v>38</v>
      </c>
      <c r="G10" s="16">
        <v>50.3</v>
      </c>
      <c r="H10" s="16" t="s">
        <v>128</v>
      </c>
      <c r="I10" s="16">
        <v>30</v>
      </c>
      <c r="J10" s="31">
        <v>32.5</v>
      </c>
      <c r="K10" s="16">
        <v>32.5</v>
      </c>
      <c r="L10" s="16"/>
      <c r="M10" s="16">
        <v>32.5</v>
      </c>
      <c r="N10" s="16"/>
      <c r="O10" s="31">
        <v>85</v>
      </c>
      <c r="P10" s="16">
        <v>90</v>
      </c>
      <c r="Q10" s="16">
        <v>95</v>
      </c>
      <c r="R10" s="16"/>
      <c r="S10" s="16">
        <v>95</v>
      </c>
      <c r="T10" s="16"/>
      <c r="U10" s="16">
        <f>M10+S10</f>
        <v>127.5</v>
      </c>
      <c r="V10" s="16"/>
      <c r="W10" s="16">
        <v>1</v>
      </c>
    </row>
    <row r="11" spans="2:23" x14ac:dyDescent="0.25">
      <c r="B11" s="48" t="s">
        <v>134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33"/>
      <c r="O11" s="16"/>
      <c r="P11" s="16"/>
      <c r="Q11" s="16"/>
      <c r="R11" s="16"/>
      <c r="S11" s="16"/>
      <c r="T11" s="16"/>
      <c r="U11" s="16">
        <f t="shared" ref="U11:U20" si="0">M11+S11</f>
        <v>0</v>
      </c>
      <c r="V11" s="16"/>
      <c r="W11" s="16"/>
    </row>
    <row r="12" spans="2:23" x14ac:dyDescent="0.25">
      <c r="B12" s="17">
        <v>56</v>
      </c>
      <c r="C12" s="11" t="s">
        <v>29</v>
      </c>
      <c r="D12" s="11" t="s">
        <v>25</v>
      </c>
      <c r="E12" s="11" t="s">
        <v>34</v>
      </c>
      <c r="F12" s="11" t="s">
        <v>35</v>
      </c>
      <c r="G12" s="16">
        <v>55.9</v>
      </c>
      <c r="H12" s="16" t="s">
        <v>135</v>
      </c>
      <c r="I12" s="16">
        <v>35</v>
      </c>
      <c r="J12" s="16">
        <v>37.5</v>
      </c>
      <c r="K12" s="31">
        <v>40</v>
      </c>
      <c r="L12" s="16"/>
      <c r="M12" s="16">
        <v>37.5</v>
      </c>
      <c r="N12" s="16"/>
      <c r="O12" s="16">
        <v>90</v>
      </c>
      <c r="P12" s="16">
        <v>107.5</v>
      </c>
      <c r="Q12" s="31">
        <v>112.5</v>
      </c>
      <c r="R12" s="16"/>
      <c r="S12" s="16">
        <v>107.5</v>
      </c>
      <c r="T12" s="16"/>
      <c r="U12" s="16">
        <f t="shared" si="0"/>
        <v>145</v>
      </c>
      <c r="V12" s="16"/>
      <c r="W12" s="16">
        <v>1</v>
      </c>
    </row>
    <row r="13" spans="2:23" x14ac:dyDescent="0.25">
      <c r="B13" s="48" t="s">
        <v>38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33"/>
      <c r="O13" s="16"/>
      <c r="P13" s="16"/>
      <c r="Q13" s="16"/>
      <c r="R13" s="16"/>
      <c r="S13" s="16"/>
      <c r="T13" s="16"/>
      <c r="U13" s="16">
        <f t="shared" si="0"/>
        <v>0</v>
      </c>
      <c r="V13" s="16"/>
      <c r="W13" s="16"/>
    </row>
    <row r="14" spans="2:23" x14ac:dyDescent="0.25">
      <c r="B14" s="17">
        <v>67.5</v>
      </c>
      <c r="C14" s="11" t="s">
        <v>36</v>
      </c>
      <c r="D14" s="11" t="s">
        <v>25</v>
      </c>
      <c r="E14" s="15" t="s">
        <v>37</v>
      </c>
      <c r="F14" s="11" t="s">
        <v>38</v>
      </c>
      <c r="G14" s="16">
        <v>62.6</v>
      </c>
      <c r="H14" s="16">
        <v>0.83020000000000005</v>
      </c>
      <c r="I14" s="16">
        <v>30</v>
      </c>
      <c r="J14" s="16">
        <v>32.5</v>
      </c>
      <c r="K14" s="31">
        <v>35</v>
      </c>
      <c r="L14" s="16"/>
      <c r="M14" s="16">
        <v>32.5</v>
      </c>
      <c r="N14" s="16"/>
      <c r="O14" s="16">
        <v>50</v>
      </c>
      <c r="P14" s="16">
        <v>55</v>
      </c>
      <c r="Q14" s="16">
        <v>60</v>
      </c>
      <c r="R14" s="16"/>
      <c r="S14" s="16">
        <v>60</v>
      </c>
      <c r="T14" s="16"/>
      <c r="U14" s="16">
        <f t="shared" si="0"/>
        <v>92.5</v>
      </c>
      <c r="V14" s="16"/>
      <c r="W14" s="16">
        <v>1</v>
      </c>
    </row>
    <row r="15" spans="2:23" x14ac:dyDescent="0.25">
      <c r="B15" s="57" t="s">
        <v>93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9"/>
      <c r="N15" s="33"/>
      <c r="O15" s="16"/>
      <c r="P15" s="16"/>
      <c r="Q15" s="16"/>
      <c r="R15" s="16"/>
      <c r="S15" s="16"/>
      <c r="T15" s="16"/>
      <c r="U15" s="16">
        <f t="shared" si="0"/>
        <v>0</v>
      </c>
      <c r="V15" s="16"/>
      <c r="W15" s="16"/>
    </row>
    <row r="16" spans="2:23" x14ac:dyDescent="0.25">
      <c r="B16" s="11">
        <v>75</v>
      </c>
      <c r="C16" s="11" t="s">
        <v>24</v>
      </c>
      <c r="D16" s="11" t="s">
        <v>25</v>
      </c>
      <c r="E16" s="11" t="s">
        <v>30</v>
      </c>
      <c r="F16" s="11" t="s">
        <v>32</v>
      </c>
      <c r="G16" s="16">
        <v>74.2</v>
      </c>
      <c r="H16" s="16" t="s">
        <v>140</v>
      </c>
      <c r="I16" s="16">
        <v>110</v>
      </c>
      <c r="J16" s="16">
        <v>120</v>
      </c>
      <c r="K16" s="31">
        <v>125</v>
      </c>
      <c r="L16" s="16"/>
      <c r="M16" s="16">
        <v>120</v>
      </c>
      <c r="N16" s="33"/>
      <c r="O16" s="16">
        <v>170</v>
      </c>
      <c r="P16" s="31">
        <v>180</v>
      </c>
      <c r="Q16" s="31">
        <v>180</v>
      </c>
      <c r="R16" s="16"/>
      <c r="S16" s="16">
        <v>170</v>
      </c>
      <c r="T16" s="16"/>
      <c r="U16" s="16">
        <f t="shared" si="0"/>
        <v>290</v>
      </c>
      <c r="V16" s="16"/>
      <c r="W16" s="16">
        <v>1</v>
      </c>
    </row>
    <row r="17" spans="2:23" x14ac:dyDescent="0.25">
      <c r="B17" s="48" t="s">
        <v>100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33"/>
      <c r="O17" s="16"/>
      <c r="P17" s="16"/>
      <c r="Q17" s="16"/>
      <c r="R17" s="16"/>
      <c r="S17" s="16"/>
      <c r="T17" s="16"/>
      <c r="U17" s="16">
        <f t="shared" si="0"/>
        <v>0</v>
      </c>
      <c r="V17" s="16"/>
      <c r="W17" s="16"/>
    </row>
    <row r="18" spans="2:23" x14ac:dyDescent="0.25">
      <c r="B18" s="11">
        <v>100</v>
      </c>
      <c r="C18" s="11" t="s">
        <v>47</v>
      </c>
      <c r="D18" s="11" t="s">
        <v>46</v>
      </c>
      <c r="E18" s="11" t="s">
        <v>74</v>
      </c>
      <c r="F18" s="11" t="s">
        <v>35</v>
      </c>
      <c r="G18" s="16">
        <v>98.2</v>
      </c>
      <c r="H18" s="16">
        <v>0.55859999999999999</v>
      </c>
      <c r="I18" s="16">
        <v>125</v>
      </c>
      <c r="J18" s="16">
        <v>130</v>
      </c>
      <c r="K18" s="31">
        <v>142.5</v>
      </c>
      <c r="L18" s="16"/>
      <c r="M18" s="16">
        <v>130</v>
      </c>
      <c r="N18" s="33"/>
      <c r="O18" s="16">
        <v>200</v>
      </c>
      <c r="P18" s="16">
        <v>205</v>
      </c>
      <c r="Q18" s="31">
        <v>235</v>
      </c>
      <c r="R18" s="16"/>
      <c r="S18" s="16">
        <v>205</v>
      </c>
      <c r="T18" s="16"/>
      <c r="U18" s="16">
        <f t="shared" si="0"/>
        <v>335</v>
      </c>
      <c r="V18" s="16"/>
      <c r="W18" s="16">
        <v>1</v>
      </c>
    </row>
    <row r="19" spans="2:23" x14ac:dyDescent="0.25">
      <c r="B19" s="48" t="s">
        <v>94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33"/>
      <c r="O19" s="16"/>
      <c r="P19" s="16"/>
      <c r="Q19" s="16"/>
      <c r="R19" s="16"/>
      <c r="S19" s="16"/>
      <c r="T19" s="16"/>
      <c r="U19" s="16">
        <f t="shared" si="0"/>
        <v>0</v>
      </c>
      <c r="V19" s="16"/>
      <c r="W19" s="16"/>
    </row>
    <row r="20" spans="2:23" x14ac:dyDescent="0.25">
      <c r="B20" s="11">
        <v>100</v>
      </c>
      <c r="C20" s="11" t="s">
        <v>28</v>
      </c>
      <c r="D20" s="11" t="s">
        <v>25</v>
      </c>
      <c r="E20" s="11" t="s">
        <v>31</v>
      </c>
      <c r="F20" s="11" t="s">
        <v>33</v>
      </c>
      <c r="G20" s="16">
        <v>94.6</v>
      </c>
      <c r="H20" s="16">
        <v>0.56910000000000005</v>
      </c>
      <c r="I20" s="16">
        <v>170</v>
      </c>
      <c r="J20" s="16">
        <v>175</v>
      </c>
      <c r="K20" s="16">
        <v>180</v>
      </c>
      <c r="L20" s="16"/>
      <c r="M20" s="16">
        <v>180</v>
      </c>
      <c r="N20" s="33"/>
      <c r="O20" s="31">
        <v>230</v>
      </c>
      <c r="P20" s="16">
        <v>230</v>
      </c>
      <c r="Q20" s="16">
        <v>240</v>
      </c>
      <c r="R20" s="16"/>
      <c r="S20" s="16">
        <v>240</v>
      </c>
      <c r="T20" s="16"/>
      <c r="U20" s="16">
        <f t="shared" si="0"/>
        <v>420</v>
      </c>
      <c r="V20" s="16"/>
      <c r="W20" s="16">
        <v>1</v>
      </c>
    </row>
  </sheetData>
  <mergeCells count="14">
    <mergeCell ref="W7:W8"/>
    <mergeCell ref="H7:H8"/>
    <mergeCell ref="B7:B8"/>
    <mergeCell ref="C7:C8"/>
    <mergeCell ref="D7:D8"/>
    <mergeCell ref="E7:E8"/>
    <mergeCell ref="F7:F8"/>
    <mergeCell ref="G7:G8"/>
    <mergeCell ref="B17:M17"/>
    <mergeCell ref="B19:M19"/>
    <mergeCell ref="B9:M9"/>
    <mergeCell ref="B11:M11"/>
    <mergeCell ref="B13:M13"/>
    <mergeCell ref="B15:M15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список участников</vt:lpstr>
      <vt:lpstr>Троеборье</vt:lpstr>
      <vt:lpstr>Присед</vt:lpstr>
      <vt:lpstr>Жим лежа</vt:lpstr>
      <vt:lpstr>Тяга</vt:lpstr>
      <vt:lpstr>Военный жим</vt:lpstr>
      <vt:lpstr>Бицепс клас.</vt:lpstr>
      <vt:lpstr>Силовое двоеборье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Aleksey Chuyasov</cp:lastModifiedBy>
  <dcterms:created xsi:type="dcterms:W3CDTF">2023-01-26T13:53:53Z</dcterms:created>
  <dcterms:modified xsi:type="dcterms:W3CDTF">2025-08-02T14:21:42Z</dcterms:modified>
</cp:coreProperties>
</file>