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2215B58A-CE31-45F8-80E9-D4729FBD74B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жим" sheetId="1" r:id="rId1"/>
    <sheet name="русский жим" sheetId="2" r:id="rId2"/>
  </sheets>
  <definedNames>
    <definedName name="_xlnm._FilterDatabase" localSheetId="0" hidden="1">жим!$B$4:$P$29</definedName>
    <definedName name="_xlnm._FilterDatabase" localSheetId="1" hidden="1">'русский жим'!$B$5:$L$17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O20" i="1"/>
  <c r="O21" i="1"/>
  <c r="O13" i="1"/>
  <c r="O18" i="1"/>
  <c r="K7" i="2"/>
  <c r="K16" i="2"/>
  <c r="K8" i="2"/>
  <c r="K12" i="2"/>
  <c r="K10" i="2"/>
  <c r="K14" i="2"/>
  <c r="K15" i="2"/>
  <c r="K17" i="2"/>
  <c r="K13" i="2"/>
  <c r="O22" i="1" l="1"/>
  <c r="O23" i="1"/>
  <c r="O6" i="1"/>
  <c r="O9" i="1"/>
  <c r="O11" i="1"/>
  <c r="O19" i="1" l="1"/>
  <c r="O25" i="1"/>
  <c r="O7" i="1"/>
  <c r="O16" i="1"/>
</calcChain>
</file>

<file path=xl/sharedStrings.xml><?xml version="1.0" encoding="utf-8"?>
<sst xmlns="http://schemas.openxmlformats.org/spreadsheetml/2006/main" count="195" uniqueCount="83">
  <si>
    <t>В/К</t>
  </si>
  <si>
    <t>ФИО</t>
  </si>
  <si>
    <t>Команда</t>
  </si>
  <si>
    <t>Дата Рождения</t>
  </si>
  <si>
    <t>Возрастная категория</t>
  </si>
  <si>
    <t>Вес</t>
  </si>
  <si>
    <t>Шварц</t>
  </si>
  <si>
    <t>Рез-тат</t>
  </si>
  <si>
    <t>пол</t>
  </si>
  <si>
    <t>Masters 40- 49лет</t>
  </si>
  <si>
    <t>Masters 50 +</t>
  </si>
  <si>
    <t>Дата Рождения/                            возраст</t>
  </si>
  <si>
    <t>Teenage   14-15лет</t>
  </si>
  <si>
    <t>Teenage 16-17 лет </t>
  </si>
  <si>
    <t>вес снаряда</t>
  </si>
  <si>
    <t>собст.Вес</t>
  </si>
  <si>
    <t>Рез-тат повторений</t>
  </si>
  <si>
    <t>Рез-тат     очков</t>
  </si>
  <si>
    <t>рейтинг</t>
  </si>
  <si>
    <t>Junior 18-24 лет</t>
  </si>
  <si>
    <t>в/к</t>
  </si>
  <si>
    <t>Архипов Григорий Сергеевич</t>
  </si>
  <si>
    <t xml:space="preserve">Глазырин Артем Игорьевич </t>
  </si>
  <si>
    <t>клуб 100 г.Сысерть</t>
  </si>
  <si>
    <t>любители. жим лёжа без экипировки</t>
  </si>
  <si>
    <t>21.09.1986/38</t>
  </si>
  <si>
    <t>Open 25-39 лет</t>
  </si>
  <si>
    <t>Долганова Валерия Александровна</t>
  </si>
  <si>
    <t>23.08.1998/26</t>
  </si>
  <si>
    <t>Грозных Алексей Александрович</t>
  </si>
  <si>
    <t>Шустов Георгий Валерьевич</t>
  </si>
  <si>
    <t xml:space="preserve">Палкичев Алексей Дмитриевич </t>
  </si>
  <si>
    <t>29.05.2004/20</t>
  </si>
  <si>
    <t>Мустафин Тамерлан Раисович</t>
  </si>
  <si>
    <t>13.08.2003/21</t>
  </si>
  <si>
    <t>Бельтюгов Андрей Сергеевич</t>
  </si>
  <si>
    <t>Бельтюгов Степан Сергеевич</t>
  </si>
  <si>
    <t xml:space="preserve">Гуцан Игорь Игорьевич </t>
  </si>
  <si>
    <t>Сопромадзе Георгий Зурабович</t>
  </si>
  <si>
    <t>04.09.2009/15</t>
  </si>
  <si>
    <t xml:space="preserve">X-fitness  г.Арамиль </t>
  </si>
  <si>
    <t>Мельник Михаил Александрович</t>
  </si>
  <si>
    <t>14.07.2007/17</t>
  </si>
  <si>
    <t xml:space="preserve">            Турнир по силовому спорту Сысертского муниципального округа 02.05.2025</t>
  </si>
  <si>
    <t>20.04.2008/17</t>
  </si>
  <si>
    <t>12.01.2011/14</t>
  </si>
  <si>
    <t>19.07.2008/16</t>
  </si>
  <si>
    <t>04.11.1977/47</t>
  </si>
  <si>
    <t>М</t>
  </si>
  <si>
    <t>СК Телостроитель  г.Сысерть</t>
  </si>
  <si>
    <t>Тумашов Владимир Владимирович</t>
  </si>
  <si>
    <t>17.06.2008/16</t>
  </si>
  <si>
    <t>Плесовских Антон Сергеевич</t>
  </si>
  <si>
    <t>28.03.1985/40</t>
  </si>
  <si>
    <t>Трапездников Александр Александрович</t>
  </si>
  <si>
    <t>12.05.2010/14</t>
  </si>
  <si>
    <t>Заводчиков Александр Алексеевич</t>
  </si>
  <si>
    <t>18.01.2007/18</t>
  </si>
  <si>
    <t>Фаюстова Валерия Евгеньевна</t>
  </si>
  <si>
    <t>23.09.2009/15</t>
  </si>
  <si>
    <t>Ж</t>
  </si>
  <si>
    <t>ФК Тонус г.Сысерть</t>
  </si>
  <si>
    <t xml:space="preserve">        Турнир по силовому спорту Сысертского муниципального округа 02.05.2025</t>
  </si>
  <si>
    <t>Любители.Русский жим</t>
  </si>
  <si>
    <t>29.12.2006/18</t>
  </si>
  <si>
    <t>Носов Александр Владимирович</t>
  </si>
  <si>
    <t>19.04.1966/59</t>
  </si>
  <si>
    <t>Половников Алексей Иванович</t>
  </si>
  <si>
    <t>СК Гантеля г.Екатеринбург</t>
  </si>
  <si>
    <t>08.02.2003/22</t>
  </si>
  <si>
    <t>Сурина Вера Валерьевна</t>
  </si>
  <si>
    <t>Сысерть "Динамо"</t>
  </si>
  <si>
    <t>22.06.2009/15</t>
  </si>
  <si>
    <t>Казеева Алина  Валлиуловна</t>
  </si>
  <si>
    <t>18.05.2005/19</t>
  </si>
  <si>
    <t>Кузнецова Елизавета Евгеньевна</t>
  </si>
  <si>
    <t>12.09.2005/19</t>
  </si>
  <si>
    <t>12.07.1991/34</t>
  </si>
  <si>
    <t xml:space="preserve">Жигулёв Артем </t>
  </si>
  <si>
    <t>18.12.2007/17</t>
  </si>
  <si>
    <t>Парфёнов Роман</t>
  </si>
  <si>
    <t>Сысерть Динамо</t>
  </si>
  <si>
    <t>2010/14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</si>
</sst>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name val="Arial"/>
      <family val="2"/>
      <charset val="204"/>
    </font>
    <font>
      <b/>
      <sz val="20"/>
      <color rgb="FFE46C0A"/>
      <name val="Calibri"/>
      <family val="2"/>
      <charset val="204"/>
      <scheme val="minor"/>
    </font>
    <font>
      <sz val="20"/>
      <color rgb="FFE46C0A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/>
    <xf numFmtId="0" fontId="10" fillId="0" borderId="10" xfId="0" applyFont="1" applyBorder="1" applyAlignment="1">
      <alignment horizontal="center"/>
    </xf>
    <xf numFmtId="4" fontId="0" fillId="0" borderId="0" xfId="0" applyNumberFormat="1"/>
    <xf numFmtId="4" fontId="0" fillId="0" borderId="10" xfId="0" applyNumberFormat="1" applyBorder="1"/>
    <xf numFmtId="164" fontId="0" fillId="0" borderId="0" xfId="0" applyNumberFormat="1"/>
    <xf numFmtId="164" fontId="0" fillId="0" borderId="10" xfId="0" applyNumberFormat="1" applyBorder="1"/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" fillId="0" borderId="10" xfId="0" applyFont="1" applyBorder="1"/>
    <xf numFmtId="4" fontId="1" fillId="0" borderId="10" xfId="0" applyNumberFormat="1" applyFont="1" applyBorder="1"/>
    <xf numFmtId="0" fontId="1" fillId="0" borderId="10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6" fillId="2" borderId="4" xfId="1" applyFont="1" applyFill="1" applyBorder="1" applyAlignment="1">
      <alignment horizontal="center" vertical="top"/>
    </xf>
    <xf numFmtId="164" fontId="6" fillId="2" borderId="4" xfId="1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0" fontId="12" fillId="0" borderId="1" xfId="1" applyFont="1" applyBorder="1" applyAlignment="1">
      <alignment horizontal="center" vertical="top" wrapText="1"/>
    </xf>
    <xf numFmtId="0" fontId="12" fillId="4" borderId="2" xfId="1" applyFont="1" applyFill="1" applyBorder="1" applyAlignment="1">
      <alignment horizontal="center" vertical="top" wrapText="1"/>
    </xf>
    <xf numFmtId="0" fontId="12" fillId="4" borderId="3" xfId="1" applyFont="1" applyFill="1" applyBorder="1" applyAlignment="1">
      <alignment horizontal="center" vertical="top" wrapText="1"/>
    </xf>
    <xf numFmtId="0" fontId="12" fillId="4" borderId="12" xfId="1" applyFont="1" applyFill="1" applyBorder="1" applyAlignment="1">
      <alignment horizontal="center" vertical="top" wrapText="1"/>
    </xf>
    <xf numFmtId="0" fontId="12" fillId="4" borderId="4" xfId="1" applyFont="1" applyFill="1" applyBorder="1" applyAlignment="1">
      <alignment horizontal="center" vertical="top" wrapText="1"/>
    </xf>
    <xf numFmtId="164" fontId="5" fillId="2" borderId="4" xfId="1" applyNumberFormat="1" applyFont="1" applyFill="1" applyBorder="1" applyAlignment="1">
      <alignment horizontal="center" vertical="top" wrapText="1"/>
    </xf>
    <xf numFmtId="0" fontId="12" fillId="4" borderId="12" xfId="1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7" fillId="0" borderId="1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applyBorder="1"/>
    <xf numFmtId="0" fontId="19" fillId="0" borderId="10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18" fillId="0" borderId="0" xfId="0" applyFont="1"/>
    <xf numFmtId="0" fontId="10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14" fontId="0" fillId="0" borderId="18" xfId="0" applyNumberForma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1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4" fontId="4" fillId="3" borderId="12" xfId="1" applyNumberFormat="1" applyFont="1" applyFill="1" applyBorder="1" applyAlignment="1">
      <alignment horizontal="center" vertical="center" wrapText="1"/>
    </xf>
    <xf numFmtId="4" fontId="4" fillId="3" borderId="1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1270000</xdr:colOff>
      <xdr:row>1</xdr:row>
      <xdr:rowOff>88900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60800" y="92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Normal="100" workbookViewId="0">
      <pane ySplit="4" topLeftCell="A11" activePane="bottomLeft" state="frozen"/>
      <selection pane="bottomLeft" activeCell="C17" sqref="C17"/>
    </sheetView>
  </sheetViews>
  <sheetFormatPr defaultRowHeight="15" x14ac:dyDescent="0.25"/>
  <cols>
    <col min="1" max="1" width="3" customWidth="1"/>
    <col min="2" max="2" width="6.140625" style="8" customWidth="1"/>
    <col min="3" max="3" width="38.28515625" style="6" customWidth="1"/>
    <col min="4" max="4" width="6.5703125" style="8" customWidth="1"/>
    <col min="5" max="5" width="27.28515625" style="8" customWidth="1"/>
    <col min="6" max="6" width="18.5703125" style="8" customWidth="1"/>
    <col min="7" max="7" width="23.140625" style="8" bestFit="1" customWidth="1"/>
    <col min="8" max="8" width="8.85546875" style="8"/>
    <col min="9" max="9" width="0" style="8" hidden="1" customWidth="1"/>
    <col min="10" max="10" width="9.140625" style="8"/>
    <col min="11" max="12" width="8.85546875" style="8"/>
    <col min="13" max="13" width="0" hidden="1" customWidth="1"/>
    <col min="14" max="14" width="8.85546875" style="8"/>
    <col min="15" max="15" width="0" style="14" hidden="1" customWidth="1"/>
  </cols>
  <sheetData>
    <row r="1" spans="1:16" ht="24" customHeight="1" x14ac:dyDescent="0.2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49"/>
    </row>
    <row r="2" spans="1:16" ht="9" customHeight="1" x14ac:dyDescent="0.45">
      <c r="E2" s="51"/>
      <c r="F2" s="51"/>
      <c r="G2" s="51"/>
      <c r="H2" s="51"/>
    </row>
    <row r="3" spans="1:16" ht="14.45" customHeight="1" thickBot="1" x14ac:dyDescent="0.3">
      <c r="B3" s="52" t="s">
        <v>24</v>
      </c>
      <c r="C3" s="52"/>
      <c r="D3" s="52"/>
      <c r="E3" s="52"/>
    </row>
    <row r="4" spans="1:16" s="26" customFormat="1" ht="34.15" customHeight="1" x14ac:dyDescent="0.25">
      <c r="A4" s="27"/>
      <c r="B4" s="28" t="s">
        <v>0</v>
      </c>
      <c r="C4" s="29" t="s">
        <v>1</v>
      </c>
      <c r="D4" s="30" t="s">
        <v>8</v>
      </c>
      <c r="E4" s="31" t="s">
        <v>2</v>
      </c>
      <c r="F4" s="31" t="s">
        <v>11</v>
      </c>
      <c r="G4" s="30" t="s">
        <v>4</v>
      </c>
      <c r="H4" s="31" t="s">
        <v>5</v>
      </c>
      <c r="I4" s="32" t="s">
        <v>6</v>
      </c>
      <c r="J4" s="33">
        <v>1</v>
      </c>
      <c r="K4" s="33">
        <v>2</v>
      </c>
      <c r="L4" s="33">
        <v>3</v>
      </c>
      <c r="M4" s="24"/>
      <c r="N4" s="33" t="s">
        <v>7</v>
      </c>
      <c r="O4" s="25"/>
      <c r="P4" s="34" t="s">
        <v>18</v>
      </c>
    </row>
    <row r="5" spans="1:16" ht="15.75" x14ac:dyDescent="0.25">
      <c r="A5">
        <v>1</v>
      </c>
      <c r="B5" s="9">
        <v>60</v>
      </c>
      <c r="C5" s="7" t="s">
        <v>36</v>
      </c>
      <c r="D5" s="9" t="s">
        <v>48</v>
      </c>
      <c r="E5" s="9" t="s">
        <v>40</v>
      </c>
      <c r="F5" s="17" t="s">
        <v>45</v>
      </c>
      <c r="G5" s="18" t="s">
        <v>12</v>
      </c>
      <c r="H5" s="9">
        <v>57.4</v>
      </c>
      <c r="I5" s="9"/>
      <c r="J5" s="9">
        <v>55</v>
      </c>
      <c r="K5" s="9">
        <v>60</v>
      </c>
      <c r="L5" s="9">
        <v>62.5</v>
      </c>
      <c r="M5" s="1"/>
      <c r="N5" s="23">
        <v>62.5</v>
      </c>
      <c r="O5" s="15"/>
      <c r="P5" s="1">
        <v>1</v>
      </c>
    </row>
    <row r="6" spans="1:16" ht="15.75" x14ac:dyDescent="0.25">
      <c r="A6">
        <v>1</v>
      </c>
      <c r="B6" s="9">
        <v>67.5</v>
      </c>
      <c r="C6" s="7" t="s">
        <v>29</v>
      </c>
      <c r="D6" s="9" t="s">
        <v>48</v>
      </c>
      <c r="E6" s="9" t="s">
        <v>40</v>
      </c>
      <c r="F6" s="17" t="s">
        <v>44</v>
      </c>
      <c r="G6" s="18" t="s">
        <v>13</v>
      </c>
      <c r="H6" s="9">
        <v>61.8</v>
      </c>
      <c r="I6" s="9"/>
      <c r="J6" s="9">
        <v>75</v>
      </c>
      <c r="K6" s="19">
        <v>80</v>
      </c>
      <c r="L6" s="9">
        <v>82.5</v>
      </c>
      <c r="M6" s="1"/>
      <c r="N6" s="23">
        <v>82.5</v>
      </c>
      <c r="O6" s="15">
        <f>I6*N6</f>
        <v>0</v>
      </c>
      <c r="P6" s="1">
        <v>2</v>
      </c>
    </row>
    <row r="7" spans="1:16" ht="15.75" x14ac:dyDescent="0.25">
      <c r="A7">
        <v>1</v>
      </c>
      <c r="B7" s="4">
        <v>67.5</v>
      </c>
      <c r="C7" s="7" t="s">
        <v>41</v>
      </c>
      <c r="D7" s="9" t="s">
        <v>48</v>
      </c>
      <c r="E7" s="4" t="s">
        <v>61</v>
      </c>
      <c r="F7" s="17" t="s">
        <v>42</v>
      </c>
      <c r="G7" s="18" t="s">
        <v>13</v>
      </c>
      <c r="H7" s="9">
        <v>65.5</v>
      </c>
      <c r="I7" s="9"/>
      <c r="J7" s="9">
        <v>100</v>
      </c>
      <c r="K7" s="9">
        <v>107.5</v>
      </c>
      <c r="L7" s="9">
        <v>110</v>
      </c>
      <c r="M7" s="1"/>
      <c r="N7" s="23">
        <v>110</v>
      </c>
      <c r="O7" s="15">
        <f>I7*N7</f>
        <v>0</v>
      </c>
      <c r="P7" s="1">
        <v>1</v>
      </c>
    </row>
    <row r="8" spans="1:16" ht="15.75" x14ac:dyDescent="0.25">
      <c r="A8">
        <v>1</v>
      </c>
      <c r="B8" s="9">
        <v>67.5</v>
      </c>
      <c r="C8" s="7" t="s">
        <v>80</v>
      </c>
      <c r="D8" s="9" t="s">
        <v>48</v>
      </c>
      <c r="E8" s="9" t="s">
        <v>81</v>
      </c>
      <c r="F8" s="9" t="s">
        <v>82</v>
      </c>
      <c r="G8" s="39" t="s">
        <v>12</v>
      </c>
      <c r="H8" s="9">
        <v>64.5</v>
      </c>
      <c r="I8" s="9"/>
      <c r="J8" s="9">
        <v>45</v>
      </c>
      <c r="K8" s="9">
        <v>52.5</v>
      </c>
      <c r="L8" s="9">
        <v>55</v>
      </c>
      <c r="M8" s="1"/>
      <c r="N8" s="23">
        <v>55</v>
      </c>
      <c r="O8" s="15"/>
      <c r="P8" s="1">
        <v>1</v>
      </c>
    </row>
    <row r="9" spans="1:16" ht="15.75" x14ac:dyDescent="0.25">
      <c r="A9">
        <v>1</v>
      </c>
      <c r="B9" s="4">
        <v>75</v>
      </c>
      <c r="C9" s="16" t="s">
        <v>35</v>
      </c>
      <c r="D9" s="9" t="s">
        <v>48</v>
      </c>
      <c r="E9" s="9" t="s">
        <v>40</v>
      </c>
      <c r="F9" s="5" t="s">
        <v>46</v>
      </c>
      <c r="G9" s="18" t="s">
        <v>13</v>
      </c>
      <c r="H9" s="9">
        <v>70.5</v>
      </c>
      <c r="I9" s="9"/>
      <c r="J9" s="9">
        <v>100</v>
      </c>
      <c r="K9" s="9">
        <v>107.5</v>
      </c>
      <c r="L9" s="19">
        <v>112.5</v>
      </c>
      <c r="M9" s="1"/>
      <c r="N9" s="23">
        <v>122.5</v>
      </c>
      <c r="O9" s="15">
        <f>I9*N9</f>
        <v>0</v>
      </c>
      <c r="P9" s="1">
        <v>1</v>
      </c>
    </row>
    <row r="10" spans="1:16" ht="15.75" x14ac:dyDescent="0.25">
      <c r="A10">
        <v>1</v>
      </c>
      <c r="B10" s="9">
        <v>75</v>
      </c>
      <c r="C10" s="1" t="s">
        <v>50</v>
      </c>
      <c r="D10" s="9" t="s">
        <v>48</v>
      </c>
      <c r="E10" s="9" t="s">
        <v>49</v>
      </c>
      <c r="F10" s="17" t="s">
        <v>51</v>
      </c>
      <c r="G10" s="18" t="s">
        <v>13</v>
      </c>
      <c r="H10" s="9">
        <v>75.3</v>
      </c>
      <c r="I10" s="9"/>
      <c r="J10" s="9">
        <v>87.5</v>
      </c>
      <c r="K10" s="9">
        <v>92.5</v>
      </c>
      <c r="L10" s="11">
        <v>95</v>
      </c>
      <c r="M10" s="1"/>
      <c r="N10" s="23">
        <v>92.5</v>
      </c>
      <c r="O10" s="15"/>
      <c r="P10" s="1">
        <v>2</v>
      </c>
    </row>
    <row r="11" spans="1:16" s="10" customFormat="1" ht="15.75" x14ac:dyDescent="0.25">
      <c r="A11">
        <v>1</v>
      </c>
      <c r="B11" s="9">
        <v>82.5</v>
      </c>
      <c r="C11" s="7" t="s">
        <v>33</v>
      </c>
      <c r="D11" s="9" t="s">
        <v>48</v>
      </c>
      <c r="E11" s="9" t="s">
        <v>40</v>
      </c>
      <c r="F11" s="17" t="s">
        <v>34</v>
      </c>
      <c r="G11" s="18" t="s">
        <v>19</v>
      </c>
      <c r="H11" s="9">
        <v>79</v>
      </c>
      <c r="I11" s="9"/>
      <c r="J11" s="9">
        <v>110</v>
      </c>
      <c r="K11" s="9">
        <v>115</v>
      </c>
      <c r="L11" s="9">
        <v>120</v>
      </c>
      <c r="M11" s="23">
        <v>115</v>
      </c>
      <c r="N11" s="23">
        <v>120</v>
      </c>
      <c r="O11" s="15">
        <f>I11*N11</f>
        <v>0</v>
      </c>
      <c r="P11" s="1">
        <v>1</v>
      </c>
    </row>
    <row r="12" spans="1:16" s="10" customFormat="1" x14ac:dyDescent="0.25">
      <c r="A12">
        <v>1</v>
      </c>
      <c r="B12" s="9">
        <v>82.5</v>
      </c>
      <c r="C12" s="7" t="s">
        <v>54</v>
      </c>
      <c r="D12" s="9" t="s">
        <v>48</v>
      </c>
      <c r="E12" s="9" t="s">
        <v>49</v>
      </c>
      <c r="F12" s="9" t="s">
        <v>55</v>
      </c>
      <c r="G12" s="9" t="s">
        <v>12</v>
      </c>
      <c r="H12" s="9">
        <v>79</v>
      </c>
      <c r="I12" s="9"/>
      <c r="J12" s="9">
        <v>82.5</v>
      </c>
      <c r="K12" s="9">
        <v>85</v>
      </c>
      <c r="L12" s="9">
        <v>87.5</v>
      </c>
      <c r="M12" s="1"/>
      <c r="N12" s="23">
        <v>87.5</v>
      </c>
      <c r="O12" s="15"/>
      <c r="P12" s="1">
        <v>1</v>
      </c>
    </row>
    <row r="13" spans="1:16" s="10" customFormat="1" ht="15.75" x14ac:dyDescent="0.25">
      <c r="A13">
        <v>1</v>
      </c>
      <c r="B13" s="9">
        <v>90</v>
      </c>
      <c r="C13" s="16" t="s">
        <v>37</v>
      </c>
      <c r="D13" s="9" t="s">
        <v>48</v>
      </c>
      <c r="E13" s="9" t="s">
        <v>49</v>
      </c>
      <c r="F13" s="5" t="s">
        <v>39</v>
      </c>
      <c r="G13" s="18" t="s">
        <v>12</v>
      </c>
      <c r="H13" s="9">
        <v>89.8</v>
      </c>
      <c r="I13" s="9"/>
      <c r="J13" s="9">
        <v>132.5</v>
      </c>
      <c r="K13" s="11">
        <v>137.5</v>
      </c>
      <c r="L13" s="9">
        <v>137.5</v>
      </c>
      <c r="M13" s="1"/>
      <c r="N13" s="23">
        <v>132.5</v>
      </c>
      <c r="O13" s="15">
        <f>I13*N13</f>
        <v>0</v>
      </c>
      <c r="P13" s="1">
        <v>1</v>
      </c>
    </row>
    <row r="14" spans="1:16" ht="15.75" x14ac:dyDescent="0.25">
      <c r="A14">
        <v>1</v>
      </c>
      <c r="B14" s="9">
        <v>90</v>
      </c>
      <c r="C14" s="7" t="s">
        <v>78</v>
      </c>
      <c r="D14" s="9" t="s">
        <v>48</v>
      </c>
      <c r="E14" s="9" t="s">
        <v>49</v>
      </c>
      <c r="F14" s="9" t="s">
        <v>79</v>
      </c>
      <c r="G14" s="18" t="s">
        <v>13</v>
      </c>
      <c r="H14" s="9">
        <v>87</v>
      </c>
      <c r="I14" s="9"/>
      <c r="J14" s="11">
        <v>70</v>
      </c>
      <c r="K14" s="9">
        <v>70</v>
      </c>
      <c r="L14" s="9">
        <v>75</v>
      </c>
      <c r="M14" s="1"/>
      <c r="N14" s="23">
        <v>75</v>
      </c>
      <c r="O14" s="15"/>
      <c r="P14" s="1">
        <v>1</v>
      </c>
    </row>
    <row r="15" spans="1:16" ht="15.75" x14ac:dyDescent="0.25">
      <c r="A15">
        <v>1</v>
      </c>
      <c r="B15" s="9">
        <v>90</v>
      </c>
      <c r="C15" s="7" t="s">
        <v>67</v>
      </c>
      <c r="D15" s="9" t="s">
        <v>48</v>
      </c>
      <c r="E15" s="9" t="s">
        <v>68</v>
      </c>
      <c r="F15" s="9" t="s">
        <v>69</v>
      </c>
      <c r="G15" s="41" t="s">
        <v>19</v>
      </c>
      <c r="H15" s="9">
        <v>90</v>
      </c>
      <c r="J15" s="9">
        <v>140</v>
      </c>
      <c r="K15" s="9">
        <v>145</v>
      </c>
      <c r="L15" s="11">
        <v>150</v>
      </c>
      <c r="N15" s="23">
        <v>145</v>
      </c>
      <c r="P15" s="1">
        <v>1</v>
      </c>
    </row>
    <row r="16" spans="1:16" ht="15.75" x14ac:dyDescent="0.25">
      <c r="A16">
        <v>1</v>
      </c>
      <c r="B16" s="9">
        <v>100</v>
      </c>
      <c r="C16" s="16" t="s">
        <v>21</v>
      </c>
      <c r="D16" s="9" t="s">
        <v>48</v>
      </c>
      <c r="E16" s="9" t="s">
        <v>49</v>
      </c>
      <c r="F16" s="5" t="s">
        <v>77</v>
      </c>
      <c r="G16" s="41" t="s">
        <v>26</v>
      </c>
      <c r="H16" s="9">
        <v>94</v>
      </c>
      <c r="J16" s="9">
        <v>145</v>
      </c>
      <c r="K16" s="9">
        <v>155</v>
      </c>
      <c r="L16" s="35">
        <v>162.5</v>
      </c>
      <c r="N16" s="23">
        <v>162.5</v>
      </c>
      <c r="O16" s="14">
        <f>I16*N16</f>
        <v>0</v>
      </c>
      <c r="P16" s="1">
        <v>1</v>
      </c>
    </row>
    <row r="17" spans="1:16" ht="15.75" x14ac:dyDescent="0.25">
      <c r="A17">
        <v>1</v>
      </c>
      <c r="B17" s="9">
        <v>100</v>
      </c>
      <c r="C17" s="7" t="s">
        <v>22</v>
      </c>
      <c r="D17" s="9" t="s">
        <v>48</v>
      </c>
      <c r="E17" s="4" t="s">
        <v>23</v>
      </c>
      <c r="F17" s="5" t="s">
        <v>25</v>
      </c>
      <c r="G17" s="41" t="s">
        <v>26</v>
      </c>
      <c r="H17" s="9">
        <v>100</v>
      </c>
      <c r="J17" s="9">
        <v>127.5</v>
      </c>
      <c r="K17" s="9">
        <v>132.5</v>
      </c>
      <c r="L17" s="35">
        <v>137.5</v>
      </c>
      <c r="N17" s="23">
        <v>132.5</v>
      </c>
      <c r="P17" s="1">
        <v>2</v>
      </c>
    </row>
    <row r="18" spans="1:16" ht="15.75" x14ac:dyDescent="0.25">
      <c r="A18">
        <v>1</v>
      </c>
      <c r="B18" s="9">
        <v>100</v>
      </c>
      <c r="C18" s="7" t="s">
        <v>56</v>
      </c>
      <c r="D18" s="9" t="s">
        <v>48</v>
      </c>
      <c r="E18" s="4" t="s">
        <v>61</v>
      </c>
      <c r="F18" s="9" t="s">
        <v>57</v>
      </c>
      <c r="G18" s="47" t="s">
        <v>19</v>
      </c>
      <c r="H18" s="9">
        <v>91.2</v>
      </c>
      <c r="J18" s="9">
        <v>115</v>
      </c>
      <c r="K18" s="9">
        <v>117.5</v>
      </c>
      <c r="L18" s="9">
        <v>120</v>
      </c>
      <c r="N18" s="23">
        <v>117.5</v>
      </c>
      <c r="O18" s="14">
        <f t="shared" ref="O18:O23" si="0">I18*N18</f>
        <v>0</v>
      </c>
      <c r="P18" s="1">
        <v>1</v>
      </c>
    </row>
    <row r="19" spans="1:16" ht="15.75" x14ac:dyDescent="0.25">
      <c r="A19">
        <v>1</v>
      </c>
      <c r="B19" s="4">
        <v>100</v>
      </c>
      <c r="C19" s="16" t="s">
        <v>31</v>
      </c>
      <c r="D19" s="9" t="s">
        <v>48</v>
      </c>
      <c r="E19" s="9" t="s">
        <v>40</v>
      </c>
      <c r="F19" s="4" t="s">
        <v>32</v>
      </c>
      <c r="G19" s="45" t="s">
        <v>19</v>
      </c>
      <c r="H19" s="9">
        <v>92.5</v>
      </c>
      <c r="J19" s="9">
        <v>105</v>
      </c>
      <c r="K19" s="19">
        <v>112.5</v>
      </c>
      <c r="L19" s="9">
        <v>115</v>
      </c>
      <c r="N19" s="23">
        <v>115</v>
      </c>
      <c r="O19" s="14">
        <f t="shared" si="0"/>
        <v>0</v>
      </c>
      <c r="P19" s="1">
        <v>2</v>
      </c>
    </row>
    <row r="20" spans="1:16" ht="15.75" x14ac:dyDescent="0.25">
      <c r="A20">
        <v>1</v>
      </c>
      <c r="B20" s="9">
        <v>100</v>
      </c>
      <c r="C20" s="38" t="s">
        <v>52</v>
      </c>
      <c r="D20" s="9" t="s">
        <v>48</v>
      </c>
      <c r="E20" s="37" t="s">
        <v>49</v>
      </c>
      <c r="F20" s="46" t="s">
        <v>53</v>
      </c>
      <c r="G20" s="45" t="s">
        <v>9</v>
      </c>
      <c r="H20" s="37">
        <v>93</v>
      </c>
      <c r="J20" s="37">
        <v>140</v>
      </c>
      <c r="K20" s="37">
        <v>145</v>
      </c>
      <c r="L20" s="37">
        <v>150</v>
      </c>
      <c r="N20" s="42">
        <v>150</v>
      </c>
      <c r="O20" s="14">
        <f t="shared" si="0"/>
        <v>0</v>
      </c>
      <c r="P20" s="38">
        <v>1</v>
      </c>
    </row>
    <row r="21" spans="1:16" x14ac:dyDescent="0.25">
      <c r="A21">
        <v>1</v>
      </c>
      <c r="B21" s="9">
        <v>110</v>
      </c>
      <c r="C21" s="7" t="s">
        <v>65</v>
      </c>
      <c r="D21" s="9" t="s">
        <v>48</v>
      </c>
      <c r="E21" s="9" t="s">
        <v>49</v>
      </c>
      <c r="F21" s="9" t="s">
        <v>66</v>
      </c>
      <c r="G21" s="9" t="s">
        <v>10</v>
      </c>
      <c r="H21" s="9">
        <v>106.6</v>
      </c>
      <c r="J21" s="9">
        <v>140</v>
      </c>
      <c r="K21" s="9">
        <v>145</v>
      </c>
      <c r="L21" s="9">
        <v>150</v>
      </c>
      <c r="N21" s="23">
        <v>150</v>
      </c>
      <c r="O21" s="14">
        <f t="shared" si="0"/>
        <v>0</v>
      </c>
      <c r="P21" s="1">
        <v>1</v>
      </c>
    </row>
    <row r="22" spans="1:16" ht="15.75" x14ac:dyDescent="0.25">
      <c r="A22">
        <v>1</v>
      </c>
      <c r="B22" s="37">
        <v>125</v>
      </c>
      <c r="C22" s="36" t="s">
        <v>38</v>
      </c>
      <c r="D22" s="37" t="s">
        <v>48</v>
      </c>
      <c r="E22" s="40" t="s">
        <v>61</v>
      </c>
      <c r="F22" s="37" t="s">
        <v>64</v>
      </c>
      <c r="G22" s="48" t="s">
        <v>19</v>
      </c>
      <c r="H22" s="37">
        <v>113.7</v>
      </c>
      <c r="J22" s="37">
        <v>115</v>
      </c>
      <c r="K22" s="37">
        <v>120</v>
      </c>
      <c r="L22" s="44">
        <v>122.5</v>
      </c>
      <c r="N22" s="42">
        <v>120</v>
      </c>
      <c r="O22" s="14">
        <f t="shared" si="0"/>
        <v>0</v>
      </c>
      <c r="P22" s="38">
        <v>1</v>
      </c>
    </row>
    <row r="23" spans="1:16" ht="15.75" x14ac:dyDescent="0.25">
      <c r="A23">
        <v>1</v>
      </c>
      <c r="B23" s="9">
        <v>125</v>
      </c>
      <c r="C23" s="7" t="s">
        <v>30</v>
      </c>
      <c r="D23" s="9" t="s">
        <v>48</v>
      </c>
      <c r="E23" s="9" t="s">
        <v>40</v>
      </c>
      <c r="F23" s="9" t="s">
        <v>47</v>
      </c>
      <c r="G23" s="18" t="s">
        <v>9</v>
      </c>
      <c r="H23" s="9">
        <v>100</v>
      </c>
      <c r="I23" s="9"/>
      <c r="J23" s="9">
        <v>120</v>
      </c>
      <c r="K23" s="9">
        <v>125</v>
      </c>
      <c r="L23" s="9">
        <v>130</v>
      </c>
      <c r="M23" s="1"/>
      <c r="N23" s="23">
        <v>125</v>
      </c>
      <c r="O23" s="15">
        <f t="shared" si="0"/>
        <v>0</v>
      </c>
      <c r="P23" s="1">
        <v>1</v>
      </c>
    </row>
    <row r="24" spans="1:16" ht="15.6" customHeigh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</row>
    <row r="25" spans="1:16" ht="15.75" x14ac:dyDescent="0.25">
      <c r="A25">
        <v>1</v>
      </c>
      <c r="B25" s="4">
        <v>52</v>
      </c>
      <c r="C25" s="7" t="s">
        <v>27</v>
      </c>
      <c r="D25" s="9" t="s">
        <v>60</v>
      </c>
      <c r="E25" s="9" t="s">
        <v>40</v>
      </c>
      <c r="F25" s="17" t="s">
        <v>28</v>
      </c>
      <c r="G25" s="18" t="s">
        <v>26</v>
      </c>
      <c r="H25" s="9">
        <v>50.5</v>
      </c>
      <c r="I25" s="9"/>
      <c r="J25" s="9">
        <v>47.5</v>
      </c>
      <c r="K25" s="9">
        <v>52.5</v>
      </c>
      <c r="L25" s="9">
        <v>55</v>
      </c>
      <c r="M25" s="1"/>
      <c r="N25" s="23">
        <v>55</v>
      </c>
      <c r="O25" s="15">
        <f>I25*N25</f>
        <v>0</v>
      </c>
      <c r="P25" s="1">
        <v>1</v>
      </c>
    </row>
    <row r="26" spans="1:16" ht="15" customHeight="1" x14ac:dyDescent="0.25">
      <c r="A26">
        <v>1</v>
      </c>
      <c r="B26" s="9">
        <v>67.5</v>
      </c>
      <c r="C26" s="7" t="s">
        <v>73</v>
      </c>
      <c r="D26" s="9" t="s">
        <v>60</v>
      </c>
      <c r="E26" s="4" t="s">
        <v>71</v>
      </c>
      <c r="F26" s="17" t="s">
        <v>74</v>
      </c>
      <c r="G26" s="18" t="s">
        <v>19</v>
      </c>
      <c r="H26" s="9">
        <v>67</v>
      </c>
      <c r="I26" s="9"/>
      <c r="J26" s="9">
        <v>57.5</v>
      </c>
      <c r="K26" s="9">
        <v>65</v>
      </c>
      <c r="L26" s="11">
        <v>72.5</v>
      </c>
      <c r="M26" s="1"/>
      <c r="N26" s="23">
        <v>65</v>
      </c>
      <c r="O26" s="15"/>
      <c r="P26" s="1">
        <v>1</v>
      </c>
    </row>
    <row r="27" spans="1:16" ht="15.75" x14ac:dyDescent="0.25">
      <c r="A27">
        <v>1</v>
      </c>
      <c r="B27" s="9">
        <v>60</v>
      </c>
      <c r="C27" s="16" t="s">
        <v>75</v>
      </c>
      <c r="D27" s="9" t="s">
        <v>60</v>
      </c>
      <c r="E27" s="4" t="s">
        <v>71</v>
      </c>
      <c r="F27" s="4" t="s">
        <v>76</v>
      </c>
      <c r="G27" s="18" t="s">
        <v>19</v>
      </c>
      <c r="H27" s="9">
        <v>58.5</v>
      </c>
      <c r="I27" s="9"/>
      <c r="J27" s="9">
        <v>50</v>
      </c>
      <c r="K27" s="9">
        <v>55</v>
      </c>
      <c r="L27" s="9">
        <v>60</v>
      </c>
      <c r="M27" s="1"/>
      <c r="N27" s="23">
        <v>60</v>
      </c>
      <c r="O27" s="15"/>
      <c r="P27" s="1">
        <v>1</v>
      </c>
    </row>
    <row r="28" spans="1:16" ht="15.75" x14ac:dyDescent="0.25">
      <c r="A28">
        <v>1</v>
      </c>
      <c r="B28" s="9">
        <v>52</v>
      </c>
      <c r="C28" s="7" t="s">
        <v>70</v>
      </c>
      <c r="D28" s="9" t="s">
        <v>60</v>
      </c>
      <c r="E28" s="4" t="s">
        <v>71</v>
      </c>
      <c r="F28" s="9" t="s">
        <v>72</v>
      </c>
      <c r="G28" s="18" t="s">
        <v>12</v>
      </c>
      <c r="H28" s="9">
        <v>51</v>
      </c>
      <c r="I28" s="9"/>
      <c r="J28" s="9">
        <v>35</v>
      </c>
      <c r="K28" s="37">
        <v>37.5</v>
      </c>
      <c r="L28" s="9">
        <v>40</v>
      </c>
      <c r="M28" s="1"/>
      <c r="N28" s="23">
        <v>40</v>
      </c>
      <c r="O28" s="15"/>
      <c r="P28" s="1">
        <v>1</v>
      </c>
    </row>
    <row r="29" spans="1:16" ht="15.75" x14ac:dyDescent="0.25">
      <c r="A29">
        <v>1</v>
      </c>
      <c r="B29" s="9">
        <v>67.5</v>
      </c>
      <c r="C29" s="7" t="s">
        <v>58</v>
      </c>
      <c r="D29" s="9" t="s">
        <v>60</v>
      </c>
      <c r="E29" s="4" t="s">
        <v>61</v>
      </c>
      <c r="F29" s="9" t="s">
        <v>59</v>
      </c>
      <c r="G29" s="39" t="s">
        <v>12</v>
      </c>
      <c r="H29" s="9">
        <v>62</v>
      </c>
      <c r="I29" s="9"/>
      <c r="J29" s="9">
        <v>40</v>
      </c>
      <c r="K29" s="9">
        <v>45</v>
      </c>
      <c r="L29" s="9">
        <v>47.5</v>
      </c>
      <c r="M29" s="1"/>
      <c r="N29" s="23">
        <v>47.5</v>
      </c>
      <c r="O29" s="15"/>
      <c r="P29" s="1">
        <v>1</v>
      </c>
    </row>
  </sheetData>
  <autoFilter ref="B4:P29" xr:uid="{00000000-0001-0000-0000-000000000000}">
    <sortState xmlns:xlrd2="http://schemas.microsoft.com/office/spreadsheetml/2017/richdata2" ref="A5:P29">
      <sortCondition descending="1" ref="D4:D29"/>
    </sortState>
  </autoFilter>
  <sortState xmlns:xlrd2="http://schemas.microsoft.com/office/spreadsheetml/2017/richdata2" ref="A5:H29">
    <sortCondition ref="B5:B23"/>
  </sortState>
  <mergeCells count="4">
    <mergeCell ref="A1:P1"/>
    <mergeCell ref="E2:H2"/>
    <mergeCell ref="B3:E3"/>
    <mergeCell ref="A24:P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zoomScale="90" zoomScaleNormal="90" workbookViewId="0">
      <pane ySplit="6" topLeftCell="A7" activePane="bottomLeft" state="frozen"/>
      <selection pane="bottomLeft" activeCell="O8" sqref="O8"/>
    </sheetView>
  </sheetViews>
  <sheetFormatPr defaultRowHeight="15" x14ac:dyDescent="0.25"/>
  <cols>
    <col min="1" max="1" width="2.7109375" customWidth="1"/>
    <col min="2" max="2" width="8.140625" customWidth="1"/>
    <col min="3" max="3" width="35.7109375" bestFit="1" customWidth="1"/>
    <col min="4" max="4" width="5.85546875" style="8" customWidth="1"/>
    <col min="5" max="5" width="29.28515625" style="8" customWidth="1"/>
    <col min="6" max="6" width="16.5703125" customWidth="1"/>
    <col min="7" max="7" width="20.7109375" style="8" customWidth="1"/>
    <col min="8" max="8" width="13.7109375" style="8" customWidth="1"/>
    <col min="9" max="9" width="10.85546875" style="8" customWidth="1"/>
    <col min="10" max="10" width="12.42578125" style="8" customWidth="1"/>
    <col min="11" max="11" width="11.42578125" style="12" customWidth="1"/>
  </cols>
  <sheetData>
    <row r="1" spans="1:13" ht="26.25" x14ac:dyDescent="0.4">
      <c r="B1" s="64" t="s">
        <v>62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x14ac:dyDescent="0.25">
      <c r="E2" s="65"/>
      <c r="F2" s="65"/>
      <c r="G2" s="65"/>
      <c r="H2" s="65"/>
    </row>
    <row r="3" spans="1:13" x14ac:dyDescent="0.25">
      <c r="E3" s="65"/>
      <c r="F3" s="65"/>
      <c r="G3" s="65"/>
      <c r="H3" s="65"/>
    </row>
    <row r="4" spans="1:13" ht="19.5" thickBot="1" x14ac:dyDescent="0.35">
      <c r="B4" s="43" t="s">
        <v>63</v>
      </c>
      <c r="C4" s="43"/>
    </row>
    <row r="5" spans="1:13" ht="21" customHeight="1" x14ac:dyDescent="0.25">
      <c r="A5" s="54"/>
      <c r="B5" s="56" t="s">
        <v>20</v>
      </c>
      <c r="C5" s="58" t="s">
        <v>1</v>
      </c>
      <c r="D5" s="62" t="s">
        <v>8</v>
      </c>
      <c r="E5" s="60" t="s">
        <v>2</v>
      </c>
      <c r="F5" s="60" t="s">
        <v>3</v>
      </c>
      <c r="G5" s="60" t="s">
        <v>4</v>
      </c>
      <c r="H5" s="60" t="s">
        <v>15</v>
      </c>
      <c r="I5" s="62" t="s">
        <v>14</v>
      </c>
      <c r="J5" s="62" t="s">
        <v>16</v>
      </c>
      <c r="K5" s="68" t="s">
        <v>17</v>
      </c>
      <c r="L5" s="66" t="s">
        <v>18</v>
      </c>
    </row>
    <row r="6" spans="1:13" ht="27" customHeight="1" thickBot="1" x14ac:dyDescent="0.3">
      <c r="A6" s="55"/>
      <c r="B6" s="57"/>
      <c r="C6" s="59"/>
      <c r="D6" s="63"/>
      <c r="E6" s="61"/>
      <c r="F6" s="61"/>
      <c r="G6" s="61"/>
      <c r="H6" s="61"/>
      <c r="I6" s="63"/>
      <c r="J6" s="63"/>
      <c r="K6" s="69"/>
      <c r="L6" s="67"/>
    </row>
    <row r="7" spans="1:13" ht="15.75" x14ac:dyDescent="0.25">
      <c r="A7">
        <v>1</v>
      </c>
      <c r="B7" s="9">
        <v>52</v>
      </c>
      <c r="C7" s="7" t="s">
        <v>70</v>
      </c>
      <c r="D7" s="9" t="s">
        <v>60</v>
      </c>
      <c r="E7" s="4" t="s">
        <v>71</v>
      </c>
      <c r="F7" s="9" t="s">
        <v>72</v>
      </c>
      <c r="G7" s="18" t="s">
        <v>12</v>
      </c>
      <c r="H7" s="9">
        <v>51</v>
      </c>
      <c r="I7" s="9">
        <v>35</v>
      </c>
      <c r="J7" s="9">
        <v>19</v>
      </c>
      <c r="K7" s="13">
        <f>I7*J7/H7</f>
        <v>13.03921568627451</v>
      </c>
      <c r="L7" s="1">
        <v>1</v>
      </c>
    </row>
    <row r="8" spans="1:13" ht="15.75" x14ac:dyDescent="0.25">
      <c r="A8">
        <v>1</v>
      </c>
      <c r="B8" s="9">
        <v>60</v>
      </c>
      <c r="C8" s="16" t="s">
        <v>75</v>
      </c>
      <c r="D8" s="9" t="s">
        <v>60</v>
      </c>
      <c r="E8" s="4" t="s">
        <v>71</v>
      </c>
      <c r="F8" s="4" t="s">
        <v>76</v>
      </c>
      <c r="G8" s="18" t="s">
        <v>19</v>
      </c>
      <c r="H8" s="9">
        <v>58.5</v>
      </c>
      <c r="I8" s="22">
        <v>35</v>
      </c>
      <c r="J8" s="22">
        <v>37</v>
      </c>
      <c r="K8" s="21">
        <f>I8*J8/H8</f>
        <v>22.136752136752136</v>
      </c>
      <c r="L8" s="20">
        <v>1</v>
      </c>
    </row>
    <row r="9" spans="1:13" ht="15.75" x14ac:dyDescent="0.25">
      <c r="B9" s="9">
        <v>67.5</v>
      </c>
      <c r="C9" s="7" t="s">
        <v>58</v>
      </c>
      <c r="D9" s="9" t="s">
        <v>60</v>
      </c>
      <c r="E9" s="4" t="s">
        <v>61</v>
      </c>
      <c r="F9" s="9" t="s">
        <v>59</v>
      </c>
      <c r="G9" s="39" t="s">
        <v>12</v>
      </c>
      <c r="H9" s="9">
        <v>62</v>
      </c>
      <c r="I9" s="22">
        <v>35</v>
      </c>
      <c r="J9" s="22">
        <v>30</v>
      </c>
      <c r="K9" s="21">
        <f>I9*J9/H9</f>
        <v>16.93548387096774</v>
      </c>
      <c r="L9" s="20">
        <v>1</v>
      </c>
    </row>
    <row r="10" spans="1:13" ht="15.75" x14ac:dyDescent="0.25">
      <c r="A10">
        <v>1</v>
      </c>
      <c r="B10" s="9">
        <v>67.5</v>
      </c>
      <c r="C10" s="7" t="s">
        <v>73</v>
      </c>
      <c r="D10" s="9" t="s">
        <v>60</v>
      </c>
      <c r="E10" s="4" t="s">
        <v>71</v>
      </c>
      <c r="F10" s="17" t="s">
        <v>74</v>
      </c>
      <c r="G10" s="18" t="s">
        <v>19</v>
      </c>
      <c r="H10" s="9">
        <v>67</v>
      </c>
      <c r="I10" s="9">
        <v>55</v>
      </c>
      <c r="J10" s="9">
        <v>19</v>
      </c>
      <c r="K10" s="13">
        <f>I10*J10/H10</f>
        <v>15.597014925373134</v>
      </c>
      <c r="L10" s="1">
        <v>1</v>
      </c>
    </row>
    <row r="11" spans="1:13" ht="15.6" customHeight="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ht="15.75" x14ac:dyDescent="0.25">
      <c r="A12">
        <v>1</v>
      </c>
      <c r="B12" s="4">
        <v>65.5</v>
      </c>
      <c r="C12" s="7" t="s">
        <v>41</v>
      </c>
      <c r="D12" s="9" t="s">
        <v>48</v>
      </c>
      <c r="E12" s="4" t="s">
        <v>61</v>
      </c>
      <c r="F12" s="17" t="s">
        <v>42</v>
      </c>
      <c r="G12" s="18" t="s">
        <v>13</v>
      </c>
      <c r="H12" s="9">
        <v>65.5</v>
      </c>
      <c r="I12" s="9">
        <v>55</v>
      </c>
      <c r="J12" s="9">
        <v>31</v>
      </c>
      <c r="K12" s="13">
        <f t="shared" ref="K12:K17" si="0">I12*J12/H12</f>
        <v>26.03053435114504</v>
      </c>
      <c r="L12" s="1">
        <v>1</v>
      </c>
    </row>
    <row r="13" spans="1:13" ht="15.75" x14ac:dyDescent="0.25">
      <c r="A13">
        <v>1</v>
      </c>
      <c r="B13" s="9">
        <v>75.5</v>
      </c>
      <c r="C13" s="1" t="s">
        <v>50</v>
      </c>
      <c r="D13" s="9" t="s">
        <v>48</v>
      </c>
      <c r="E13" s="9" t="s">
        <v>49</v>
      </c>
      <c r="F13" s="17" t="s">
        <v>51</v>
      </c>
      <c r="G13" s="18" t="s">
        <v>13</v>
      </c>
      <c r="H13" s="9">
        <v>75.3</v>
      </c>
      <c r="I13" s="9">
        <v>75</v>
      </c>
      <c r="J13" s="9">
        <v>9</v>
      </c>
      <c r="K13" s="13">
        <f t="shared" si="0"/>
        <v>8.9641434262948216</v>
      </c>
      <c r="L13" s="1">
        <v>1</v>
      </c>
    </row>
    <row r="14" spans="1:13" ht="15.75" x14ac:dyDescent="0.25">
      <c r="A14">
        <v>1</v>
      </c>
      <c r="B14" s="9">
        <v>90</v>
      </c>
      <c r="C14" s="7" t="s">
        <v>67</v>
      </c>
      <c r="D14" s="9" t="s">
        <v>48</v>
      </c>
      <c r="E14" s="9" t="s">
        <v>68</v>
      </c>
      <c r="F14" s="9" t="s">
        <v>69</v>
      </c>
      <c r="G14" s="18" t="s">
        <v>19</v>
      </c>
      <c r="H14" s="9">
        <v>90</v>
      </c>
      <c r="I14" s="9">
        <v>100</v>
      </c>
      <c r="J14" s="9">
        <v>16</v>
      </c>
      <c r="K14" s="13">
        <f t="shared" si="0"/>
        <v>17.777777777777779</v>
      </c>
      <c r="L14" s="1">
        <v>1</v>
      </c>
    </row>
    <row r="15" spans="1:13" ht="15.75" x14ac:dyDescent="0.25">
      <c r="A15">
        <v>1</v>
      </c>
      <c r="B15" s="9">
        <v>90</v>
      </c>
      <c r="C15" s="16" t="s">
        <v>37</v>
      </c>
      <c r="D15" s="9" t="s">
        <v>48</v>
      </c>
      <c r="E15" s="9" t="s">
        <v>49</v>
      </c>
      <c r="F15" s="5" t="s">
        <v>39</v>
      </c>
      <c r="G15" s="18" t="s">
        <v>12</v>
      </c>
      <c r="H15" s="9">
        <v>89.8</v>
      </c>
      <c r="I15" s="9">
        <v>100</v>
      </c>
      <c r="J15" s="9">
        <v>12</v>
      </c>
      <c r="K15" s="13">
        <f t="shared" si="0"/>
        <v>13.363028953229399</v>
      </c>
      <c r="L15" s="1">
        <v>1</v>
      </c>
    </row>
    <row r="16" spans="1:13" ht="15.75" x14ac:dyDescent="0.25">
      <c r="A16">
        <v>1</v>
      </c>
      <c r="B16" s="9">
        <v>100</v>
      </c>
      <c r="C16" s="16" t="s">
        <v>21</v>
      </c>
      <c r="D16" s="9" t="s">
        <v>48</v>
      </c>
      <c r="E16" s="9" t="s">
        <v>49</v>
      </c>
      <c r="F16" s="5" t="s">
        <v>77</v>
      </c>
      <c r="G16" s="41" t="s">
        <v>26</v>
      </c>
      <c r="H16" s="9">
        <v>94</v>
      </c>
      <c r="I16" s="9">
        <v>100</v>
      </c>
      <c r="J16" s="9">
        <v>20</v>
      </c>
      <c r="K16" s="13">
        <f t="shared" si="0"/>
        <v>21.276595744680851</v>
      </c>
      <c r="L16" s="1">
        <v>1</v>
      </c>
    </row>
    <row r="17" spans="1:12" x14ac:dyDescent="0.25">
      <c r="A17">
        <v>1</v>
      </c>
      <c r="B17" s="9">
        <v>110</v>
      </c>
      <c r="C17" s="7" t="s">
        <v>65</v>
      </c>
      <c r="D17" s="9" t="s">
        <v>48</v>
      </c>
      <c r="E17" s="9" t="s">
        <v>49</v>
      </c>
      <c r="F17" s="9" t="s">
        <v>66</v>
      </c>
      <c r="G17" s="9" t="s">
        <v>10</v>
      </c>
      <c r="H17" s="9">
        <v>106.6</v>
      </c>
      <c r="I17" s="9">
        <v>125</v>
      </c>
      <c r="J17" s="9">
        <v>9</v>
      </c>
      <c r="K17" s="13">
        <f t="shared" si="0"/>
        <v>10.553470919324578</v>
      </c>
      <c r="L17" s="1">
        <v>1</v>
      </c>
    </row>
    <row r="18" spans="1:12" x14ac:dyDescent="0.25">
      <c r="E18" s="2"/>
      <c r="F18" s="3"/>
    </row>
  </sheetData>
  <autoFilter ref="B5:L17" xr:uid="{00000000-0009-0000-0000-000001000000}">
    <sortState xmlns:xlrd2="http://schemas.microsoft.com/office/spreadsheetml/2017/richdata2" ref="B8:L17">
      <sortCondition ref="I5:I17"/>
    </sortState>
  </autoFilter>
  <sortState xmlns:xlrd2="http://schemas.microsoft.com/office/spreadsheetml/2017/richdata2" ref="B16:L16">
    <sortCondition descending="1" ref="K15"/>
  </sortState>
  <mergeCells count="15">
    <mergeCell ref="B1:L1"/>
    <mergeCell ref="E2:H3"/>
    <mergeCell ref="H5:H6"/>
    <mergeCell ref="L5:L6"/>
    <mergeCell ref="G5:G6"/>
    <mergeCell ref="I5:I6"/>
    <mergeCell ref="J5:J6"/>
    <mergeCell ref="K5:K6"/>
    <mergeCell ref="A11:M11"/>
    <mergeCell ref="A5:A6"/>
    <mergeCell ref="B5:B6"/>
    <mergeCell ref="C5:C6"/>
    <mergeCell ref="E5:E6"/>
    <mergeCell ref="F5:F6"/>
    <mergeCell ref="D5:D6"/>
  </mergeCells>
  <phoneticPr fontId="1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жим</vt:lpstr>
      <vt:lpstr>русский жим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2025-05-05T05:49:35Z</dcterms:modified>
</cp:coreProperties>
</file>